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4F680F0B-2215-46B8-8941-C8A9F22B65C9}" xr6:coauthVersionLast="47" xr6:coauthVersionMax="47" xr10:uidLastSave="{00000000-0000-0000-0000-000000000000}"/>
  <bookViews>
    <workbookView xWindow="-110" yWindow="-110" windowWidth="21820" windowHeight="14160" xr2:uid="{00000000-000D-0000-FFFF-FFFF00000000}"/>
  </bookViews>
  <sheets>
    <sheet name="Figure 4E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6" i="7" l="1"/>
  <c r="U6" i="7"/>
  <c r="V6" i="7"/>
  <c r="W6" i="7"/>
  <c r="X6" i="7"/>
  <c r="Y6" i="7"/>
  <c r="V7" i="7"/>
  <c r="X7" i="7"/>
  <c r="Y7" i="7"/>
  <c r="Z6" i="7" s="1"/>
  <c r="F8" i="7"/>
  <c r="L8" i="7"/>
  <c r="M8" i="7"/>
  <c r="V8" i="7"/>
  <c r="X8" i="7"/>
  <c r="Y8" i="7"/>
  <c r="Z8" i="7" s="1"/>
  <c r="F9" i="7"/>
  <c r="L9" i="7"/>
  <c r="M9" i="7"/>
  <c r="V9" i="7"/>
  <c r="X9" i="7"/>
  <c r="Y9" i="7"/>
  <c r="F10" i="7"/>
  <c r="L10" i="7"/>
  <c r="M10" i="7"/>
  <c r="V10" i="7"/>
  <c r="X10" i="7"/>
  <c r="Y10" i="7"/>
  <c r="Z10" i="7"/>
  <c r="F11" i="7"/>
  <c r="L11" i="7"/>
  <c r="M11" i="7"/>
  <c r="V11" i="7"/>
  <c r="X11" i="7"/>
  <c r="Y11" i="7"/>
  <c r="F12" i="7"/>
  <c r="L12" i="7"/>
  <c r="M12" i="7"/>
  <c r="V12" i="7"/>
  <c r="X12" i="7"/>
  <c r="Y12" i="7"/>
  <c r="F13" i="7"/>
  <c r="L13" i="7"/>
  <c r="M13" i="7"/>
  <c r="V13" i="7"/>
  <c r="X13" i="7"/>
  <c r="Y13" i="7" s="1"/>
  <c r="Z12" i="7" s="1"/>
  <c r="F14" i="7"/>
  <c r="L14" i="7"/>
  <c r="M14" i="7"/>
  <c r="V14" i="7"/>
  <c r="X14" i="7"/>
  <c r="Y14" i="7"/>
  <c r="F15" i="7"/>
  <c r="L15" i="7"/>
  <c r="M15" i="7"/>
  <c r="V15" i="7"/>
  <c r="X15" i="7"/>
  <c r="Y15" i="7"/>
  <c r="Z14" i="7" s="1"/>
  <c r="F16" i="7"/>
  <c r="L16" i="7"/>
  <c r="M16" i="7"/>
  <c r="V16" i="7"/>
  <c r="X16" i="7"/>
  <c r="Y16" i="7"/>
  <c r="Z16" i="7" s="1"/>
  <c r="F17" i="7"/>
  <c r="L17" i="7"/>
  <c r="M17" i="7"/>
  <c r="V17" i="7"/>
  <c r="X17" i="7"/>
  <c r="Y17" i="7"/>
  <c r="F18" i="7"/>
  <c r="L18" i="7"/>
  <c r="M18" i="7"/>
  <c r="V18" i="7"/>
  <c r="X18" i="7"/>
  <c r="Y18" i="7" s="1"/>
  <c r="Z18" i="7" s="1"/>
  <c r="F19" i="7"/>
  <c r="L19" i="7"/>
  <c r="M19" i="7"/>
  <c r="V19" i="7"/>
  <c r="X19" i="7"/>
  <c r="Y19" i="7"/>
  <c r="F20" i="7"/>
  <c r="L20" i="7"/>
  <c r="M20" i="7"/>
  <c r="V20" i="7"/>
  <c r="X20" i="7"/>
  <c r="Y20" i="7"/>
  <c r="V21" i="7"/>
  <c r="X21" i="7" s="1"/>
  <c r="Y21" i="7" s="1"/>
  <c r="Z20" i="7" s="1"/>
  <c r="S23" i="7"/>
  <c r="U23" i="7"/>
  <c r="V23" i="7"/>
  <c r="W23" i="7"/>
  <c r="X31" i="7" s="1"/>
  <c r="Y31" i="7" s="1"/>
  <c r="Z31" i="7" s="1"/>
  <c r="X23" i="7"/>
  <c r="Y23" i="7"/>
  <c r="V24" i="7"/>
  <c r="X24" i="7" s="1"/>
  <c r="Y24" i="7" s="1"/>
  <c r="Z23" i="7" s="1"/>
  <c r="V25" i="7"/>
  <c r="X25" i="7"/>
  <c r="Y25" i="7"/>
  <c r="V26" i="7"/>
  <c r="X26" i="7" s="1"/>
  <c r="Y26" i="7" s="1"/>
  <c r="Z25" i="7" s="1"/>
  <c r="V27" i="7"/>
  <c r="X27" i="7"/>
  <c r="Y27" i="7" s="1"/>
  <c r="V28" i="7"/>
  <c r="X28" i="7"/>
  <c r="Y28" i="7"/>
  <c r="V29" i="7"/>
  <c r="X29" i="7"/>
  <c r="Y29" i="7"/>
  <c r="V30" i="7"/>
  <c r="X30" i="7" s="1"/>
  <c r="Y30" i="7" s="1"/>
  <c r="Z29" i="7" s="1"/>
  <c r="V31" i="7"/>
  <c r="V32" i="7"/>
  <c r="X32" i="7"/>
  <c r="Y32" i="7"/>
  <c r="V33" i="7"/>
  <c r="X33" i="7"/>
  <c r="Y33" i="7"/>
  <c r="V34" i="7"/>
  <c r="X34" i="7"/>
  <c r="Y34" i="7"/>
  <c r="Z33" i="7" s="1"/>
  <c r="V35" i="7"/>
  <c r="X35" i="7" s="1"/>
  <c r="Y35" i="7" s="1"/>
  <c r="V36" i="7"/>
  <c r="X36" i="7"/>
  <c r="Y36" i="7" s="1"/>
  <c r="V37" i="7"/>
  <c r="X37" i="7"/>
  <c r="Y37" i="7"/>
  <c r="V38" i="7"/>
  <c r="X38" i="7"/>
  <c r="Y38" i="7"/>
  <c r="Z37" i="7" s="1"/>
  <c r="S40" i="7"/>
  <c r="U40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S57" i="7"/>
  <c r="U57" i="7"/>
  <c r="V57" i="7"/>
  <c r="W57" i="7"/>
  <c r="X67" i="7" s="1"/>
  <c r="Y67" i="7" s="1"/>
  <c r="X57" i="7"/>
  <c r="Y57" i="7"/>
  <c r="V58" i="7"/>
  <c r="X58" i="7" s="1"/>
  <c r="Y58" i="7" s="1"/>
  <c r="Z57" i="7" s="1"/>
  <c r="V59" i="7"/>
  <c r="V60" i="7"/>
  <c r="V61" i="7"/>
  <c r="V62" i="7"/>
  <c r="V63" i="7"/>
  <c r="V64" i="7"/>
  <c r="V65" i="7"/>
  <c r="V66" i="7"/>
  <c r="X66" i="7"/>
  <c r="Y66" i="7" s="1"/>
  <c r="V67" i="7"/>
  <c r="V68" i="7"/>
  <c r="V69" i="7"/>
  <c r="V70" i="7"/>
  <c r="V71" i="7"/>
  <c r="V72" i="7"/>
  <c r="X72" i="7" s="1"/>
  <c r="Y72" i="7" s="1"/>
  <c r="S74" i="7"/>
  <c r="U74" i="7"/>
  <c r="V74" i="7"/>
  <c r="W74" i="7"/>
  <c r="X82" i="7" s="1"/>
  <c r="Y82" i="7" s="1"/>
  <c r="Z82" i="7" s="1"/>
  <c r="X74" i="7"/>
  <c r="Y74" i="7"/>
  <c r="V75" i="7"/>
  <c r="X75" i="7"/>
  <c r="Y75" i="7"/>
  <c r="Z74" i="7" s="1"/>
  <c r="V76" i="7"/>
  <c r="X76" i="7"/>
  <c r="Y76" i="7"/>
  <c r="V77" i="7"/>
  <c r="V78" i="7"/>
  <c r="X78" i="7" s="1"/>
  <c r="Y78" i="7" s="1"/>
  <c r="V79" i="7"/>
  <c r="X79" i="7"/>
  <c r="Y79" i="7"/>
  <c r="V80" i="7"/>
  <c r="X80" i="7" s="1"/>
  <c r="Y80" i="7" s="1"/>
  <c r="Z80" i="7" s="1"/>
  <c r="V81" i="7"/>
  <c r="X81" i="7" s="1"/>
  <c r="Y81" i="7" s="1"/>
  <c r="V82" i="7"/>
  <c r="V83" i="7"/>
  <c r="X83" i="7"/>
  <c r="Y83" i="7"/>
  <c r="V84" i="7"/>
  <c r="X84" i="7"/>
  <c r="Y84" i="7"/>
  <c r="V85" i="7"/>
  <c r="X85" i="7"/>
  <c r="Y85" i="7"/>
  <c r="Z84" i="7" s="1"/>
  <c r="V86" i="7"/>
  <c r="X86" i="7" s="1"/>
  <c r="Y86" i="7" s="1"/>
  <c r="Z86" i="7" s="1"/>
  <c r="V87" i="7"/>
  <c r="X87" i="7" s="1"/>
  <c r="Y87" i="7" s="1"/>
  <c r="V88" i="7"/>
  <c r="X88" i="7"/>
  <c r="Y88" i="7"/>
  <c r="V89" i="7"/>
  <c r="X89" i="7"/>
  <c r="Y89" i="7"/>
  <c r="Z88" i="7" s="1"/>
  <c r="S91" i="7"/>
  <c r="U91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105" i="7"/>
  <c r="V106" i="7"/>
  <c r="V107" i="7"/>
  <c r="S108" i="7"/>
  <c r="U108" i="7"/>
  <c r="V108" i="7"/>
  <c r="W108" i="7"/>
  <c r="X112" i="7" s="1"/>
  <c r="Y112" i="7" s="1"/>
  <c r="X108" i="7"/>
  <c r="Y108" i="7"/>
  <c r="V109" i="7"/>
  <c r="V110" i="7"/>
  <c r="V111" i="7"/>
  <c r="V112" i="7"/>
  <c r="V113" i="7"/>
  <c r="V114" i="7"/>
  <c r="V115" i="7"/>
  <c r="V116" i="7"/>
  <c r="V117" i="7"/>
  <c r="X117" i="7" s="1"/>
  <c r="Y117" i="7" s="1"/>
  <c r="V118" i="7"/>
  <c r="V119" i="7"/>
  <c r="V120" i="7"/>
  <c r="V121" i="7"/>
  <c r="V122" i="7"/>
  <c r="V123" i="7"/>
  <c r="S125" i="7"/>
  <c r="U125" i="7"/>
  <c r="V125" i="7"/>
  <c r="W125" i="7"/>
  <c r="X138" i="7" s="1"/>
  <c r="Y138" i="7" s="1"/>
  <c r="X125" i="7"/>
  <c r="Y125" i="7"/>
  <c r="V126" i="7"/>
  <c r="X126" i="7"/>
  <c r="Y126" i="7"/>
  <c r="Z125" i="7" s="1"/>
  <c r="V127" i="7"/>
  <c r="X127" i="7" s="1"/>
  <c r="Y127" i="7" s="1"/>
  <c r="V128" i="7"/>
  <c r="V129" i="7"/>
  <c r="V130" i="7"/>
  <c r="X130" i="7"/>
  <c r="Y130" i="7"/>
  <c r="V131" i="7"/>
  <c r="X131" i="7" s="1"/>
  <c r="Y131" i="7" s="1"/>
  <c r="V132" i="7"/>
  <c r="V133" i="7"/>
  <c r="X133" i="7" s="1"/>
  <c r="Y133" i="7" s="1"/>
  <c r="V134" i="7"/>
  <c r="X134" i="7"/>
  <c r="Y134" i="7"/>
  <c r="V135" i="7"/>
  <c r="X135" i="7"/>
  <c r="Y135" i="7"/>
  <c r="V136" i="7"/>
  <c r="X136" i="7" s="1"/>
  <c r="Y136" i="7" s="1"/>
  <c r="Z135" i="7" s="1"/>
  <c r="V137" i="7"/>
  <c r="V138" i="7"/>
  <c r="V139" i="7"/>
  <c r="X139" i="7"/>
  <c r="Y139" i="7" s="1"/>
  <c r="Z139" i="7" s="1"/>
  <c r="V140" i="7"/>
  <c r="X140" i="7"/>
  <c r="Y140" i="7"/>
  <c r="S142" i="7"/>
  <c r="W142" i="7" s="1"/>
  <c r="U142" i="7"/>
  <c r="V142" i="7"/>
  <c r="V143" i="7"/>
  <c r="V144" i="7"/>
  <c r="X144" i="7"/>
  <c r="Y144" i="7"/>
  <c r="V145" i="7"/>
  <c r="X145" i="7"/>
  <c r="Y145" i="7" s="1"/>
  <c r="Z144" i="7" s="1"/>
  <c r="V146" i="7"/>
  <c r="V147" i="7"/>
  <c r="V148" i="7"/>
  <c r="V149" i="7"/>
  <c r="X149" i="7"/>
  <c r="Y149" i="7"/>
  <c r="V150" i="7"/>
  <c r="X150" i="7" s="1"/>
  <c r="Y150" i="7" s="1"/>
  <c r="V151" i="7"/>
  <c r="V152" i="7"/>
  <c r="V153" i="7"/>
  <c r="X153" i="7"/>
  <c r="Y153" i="7"/>
  <c r="V154" i="7"/>
  <c r="X154" i="7" s="1"/>
  <c r="Y154" i="7" s="1"/>
  <c r="V155" i="7"/>
  <c r="V156" i="7"/>
  <c r="V157" i="7"/>
  <c r="X157" i="7"/>
  <c r="Y157" i="7"/>
  <c r="S159" i="7"/>
  <c r="U159" i="7"/>
  <c r="V159" i="7"/>
  <c r="W159" i="7"/>
  <c r="X171" i="7" s="1"/>
  <c r="Y171" i="7" s="1"/>
  <c r="X159" i="7"/>
  <c r="Y159" i="7" s="1"/>
  <c r="V160" i="7"/>
  <c r="V161" i="7"/>
  <c r="V162" i="7"/>
  <c r="X162" i="7" s="1"/>
  <c r="Y162" i="7" s="1"/>
  <c r="V163" i="7"/>
  <c r="V164" i="7"/>
  <c r="V165" i="7"/>
  <c r="V166" i="7"/>
  <c r="V167" i="7"/>
  <c r="X167" i="7"/>
  <c r="Y167" i="7"/>
  <c r="V168" i="7"/>
  <c r="X168" i="7" s="1"/>
  <c r="Y168" i="7" s="1"/>
  <c r="Z167" i="7" s="1"/>
  <c r="V169" i="7"/>
  <c r="V170" i="7"/>
  <c r="V171" i="7"/>
  <c r="V172" i="7"/>
  <c r="V173" i="7"/>
  <c r="X173" i="7" s="1"/>
  <c r="Y173" i="7" s="1"/>
  <c r="V174" i="7"/>
  <c r="S176" i="7"/>
  <c r="U176" i="7"/>
  <c r="V176" i="7"/>
  <c r="X176" i="7" s="1"/>
  <c r="Y176" i="7" s="1"/>
  <c r="Z176" i="7" s="1"/>
  <c r="W176" i="7"/>
  <c r="V177" i="7"/>
  <c r="X177" i="7"/>
  <c r="Y177" i="7"/>
  <c r="V178" i="7"/>
  <c r="X178" i="7" s="1"/>
  <c r="Y178" i="7" s="1"/>
  <c r="V179" i="7"/>
  <c r="X179" i="7" s="1"/>
  <c r="Y179" i="7" s="1"/>
  <c r="V180" i="7"/>
  <c r="X180" i="7"/>
  <c r="Y180" i="7"/>
  <c r="V181" i="7"/>
  <c r="X181" i="7"/>
  <c r="Y181" i="7"/>
  <c r="Z180" i="7" s="1"/>
  <c r="V182" i="7"/>
  <c r="X182" i="7" s="1"/>
  <c r="Y182" i="7" s="1"/>
  <c r="V183" i="7"/>
  <c r="V184" i="7"/>
  <c r="V185" i="7"/>
  <c r="X185" i="7"/>
  <c r="Y185" i="7"/>
  <c r="V186" i="7"/>
  <c r="X186" i="7"/>
  <c r="Y186" i="7"/>
  <c r="V187" i="7"/>
  <c r="X187" i="7" s="1"/>
  <c r="Y187" i="7" s="1"/>
  <c r="Z186" i="7" s="1"/>
  <c r="V188" i="7"/>
  <c r="V189" i="7"/>
  <c r="X189" i="7"/>
  <c r="Y189" i="7" s="1"/>
  <c r="V190" i="7"/>
  <c r="X190" i="7"/>
  <c r="Y190" i="7"/>
  <c r="V191" i="7"/>
  <c r="X191" i="7"/>
  <c r="Y191" i="7" s="1"/>
  <c r="Z190" i="7" s="1"/>
  <c r="S193" i="7"/>
  <c r="U193" i="7"/>
  <c r="V193" i="7"/>
  <c r="W193" i="7"/>
  <c r="X206" i="7" s="1"/>
  <c r="Y206" i="7" s="1"/>
  <c r="V194" i="7"/>
  <c r="X194" i="7"/>
  <c r="Y194" i="7"/>
  <c r="V195" i="7"/>
  <c r="X195" i="7"/>
  <c r="Y195" i="7" s="1"/>
  <c r="Z195" i="7" s="1"/>
  <c r="V196" i="7"/>
  <c r="X196" i="7" s="1"/>
  <c r="Y196" i="7" s="1"/>
  <c r="V197" i="7"/>
  <c r="V198" i="7"/>
  <c r="X198" i="7"/>
  <c r="Y198" i="7"/>
  <c r="V199" i="7"/>
  <c r="X199" i="7"/>
  <c r="Y199" i="7"/>
  <c r="V200" i="7"/>
  <c r="X200" i="7"/>
  <c r="Y200" i="7"/>
  <c r="Z199" i="7" s="1"/>
  <c r="V201" i="7"/>
  <c r="X201" i="7" s="1"/>
  <c r="Y201" i="7" s="1"/>
  <c r="V202" i="7"/>
  <c r="X202" i="7" s="1"/>
  <c r="Y202" i="7" s="1"/>
  <c r="V203" i="7"/>
  <c r="X203" i="7"/>
  <c r="Y203" i="7"/>
  <c r="V204" i="7"/>
  <c r="X204" i="7"/>
  <c r="Y204" i="7"/>
  <c r="Z203" i="7" s="1"/>
  <c r="V205" i="7"/>
  <c r="X205" i="7"/>
  <c r="Y205" i="7" s="1"/>
  <c r="V206" i="7"/>
  <c r="V207" i="7"/>
  <c r="X207" i="7"/>
  <c r="Y207" i="7"/>
  <c r="V208" i="7"/>
  <c r="X208" i="7"/>
  <c r="Y208" i="7" s="1"/>
  <c r="Z207" i="7" s="1"/>
  <c r="S210" i="7"/>
  <c r="U210" i="7"/>
  <c r="V210" i="7"/>
  <c r="W210" i="7"/>
  <c r="V211" i="7"/>
  <c r="V212" i="7"/>
  <c r="V213" i="7"/>
  <c r="X213" i="7"/>
  <c r="Y213" i="7"/>
  <c r="V214" i="7"/>
  <c r="X214" i="7"/>
  <c r="Y214" i="7"/>
  <c r="V215" i="7"/>
  <c r="V216" i="7"/>
  <c r="V217" i="7"/>
  <c r="V218" i="7"/>
  <c r="X218" i="7"/>
  <c r="Y218" i="7"/>
  <c r="V219" i="7"/>
  <c r="X219" i="7" s="1"/>
  <c r="Y219" i="7" s="1"/>
  <c r="Z218" i="7" s="1"/>
  <c r="V220" i="7"/>
  <c r="V221" i="7"/>
  <c r="V222" i="7"/>
  <c r="X222" i="7"/>
  <c r="Y222" i="7"/>
  <c r="V223" i="7"/>
  <c r="X223" i="7" s="1"/>
  <c r="Y223" i="7" s="1"/>
  <c r="Z222" i="7" s="1"/>
  <c r="V224" i="7"/>
  <c r="V225" i="7"/>
  <c r="X225" i="7" s="1"/>
  <c r="Y225" i="7" s="1"/>
  <c r="Z112" i="7" l="1"/>
  <c r="X94" i="7"/>
  <c r="Y94" i="7" s="1"/>
  <c r="Z201" i="7"/>
  <c r="X116" i="7"/>
  <c r="Y116" i="7" s="1"/>
  <c r="Z116" i="7" s="1"/>
  <c r="Z78" i="7"/>
  <c r="X166" i="7"/>
  <c r="Y166" i="7" s="1"/>
  <c r="X91" i="7"/>
  <c r="Y91" i="7" s="1"/>
  <c r="X64" i="7"/>
  <c r="Y64" i="7" s="1"/>
  <c r="X172" i="7"/>
  <c r="Y172" i="7" s="1"/>
  <c r="Z171" i="7" s="1"/>
  <c r="X121" i="7"/>
  <c r="Y121" i="7" s="1"/>
  <c r="X113" i="7"/>
  <c r="Y113" i="7" s="1"/>
  <c r="X71" i="7"/>
  <c r="Y71" i="7" s="1"/>
  <c r="Z71" i="7" s="1"/>
  <c r="X63" i="7"/>
  <c r="Y63" i="7" s="1"/>
  <c r="Z205" i="7"/>
  <c r="Z214" i="7"/>
  <c r="X101" i="7"/>
  <c r="Y101" i="7" s="1"/>
  <c r="X115" i="7"/>
  <c r="Y115" i="7" s="1"/>
  <c r="X120" i="7"/>
  <c r="Y120" i="7" s="1"/>
  <c r="Z120" i="7" s="1"/>
  <c r="X109" i="7"/>
  <c r="Y109" i="7" s="1"/>
  <c r="Z108" i="7" s="1"/>
  <c r="X114" i="7"/>
  <c r="Y114" i="7" s="1"/>
  <c r="Z114" i="7" s="1"/>
  <c r="X123" i="7"/>
  <c r="Y123" i="7" s="1"/>
  <c r="Z35" i="7"/>
  <c r="X60" i="7"/>
  <c r="Y60" i="7" s="1"/>
  <c r="X59" i="7"/>
  <c r="Y59" i="7" s="1"/>
  <c r="Z59" i="7" s="1"/>
  <c r="X68" i="7"/>
  <c r="Y68" i="7" s="1"/>
  <c r="Z67" i="7" s="1"/>
  <c r="X65" i="7"/>
  <c r="Y65" i="7" s="1"/>
  <c r="Z65" i="7" s="1"/>
  <c r="X69" i="7"/>
  <c r="Y69" i="7" s="1"/>
  <c r="Z27" i="7"/>
  <c r="X62" i="7"/>
  <c r="Y62" i="7" s="1"/>
  <c r="X146" i="7"/>
  <c r="Y146" i="7" s="1"/>
  <c r="X155" i="7"/>
  <c r="Y155" i="7" s="1"/>
  <c r="Z154" i="7" s="1"/>
  <c r="X142" i="7"/>
  <c r="Y142" i="7" s="1"/>
  <c r="X151" i="7"/>
  <c r="Y151" i="7" s="1"/>
  <c r="Z150" i="7" s="1"/>
  <c r="X152" i="7"/>
  <c r="Y152" i="7" s="1"/>
  <c r="Z152" i="7" s="1"/>
  <c r="X143" i="7"/>
  <c r="Y143" i="7" s="1"/>
  <c r="X147" i="7"/>
  <c r="Y147" i="7" s="1"/>
  <c r="X212" i="7"/>
  <c r="Y212" i="7" s="1"/>
  <c r="Z212" i="7" s="1"/>
  <c r="X221" i="7"/>
  <c r="Y221" i="7" s="1"/>
  <c r="X215" i="7"/>
  <c r="Y215" i="7" s="1"/>
  <c r="X211" i="7"/>
  <c r="Y211" i="7" s="1"/>
  <c r="X220" i="7"/>
  <c r="Y220" i="7" s="1"/>
  <c r="Z220" i="7" s="1"/>
  <c r="X156" i="7"/>
  <c r="Y156" i="7" s="1"/>
  <c r="Z156" i="7" s="1"/>
  <c r="X210" i="7"/>
  <c r="Y210" i="7" s="1"/>
  <c r="Z210" i="7" s="1"/>
  <c r="X148" i="7"/>
  <c r="Y148" i="7" s="1"/>
  <c r="Z148" i="7" s="1"/>
  <c r="X118" i="7"/>
  <c r="Y118" i="7" s="1"/>
  <c r="X95" i="7"/>
  <c r="Y95" i="7" s="1"/>
  <c r="X110" i="7"/>
  <c r="Y110" i="7" s="1"/>
  <c r="X122" i="7"/>
  <c r="Y122" i="7" s="1"/>
  <c r="X49" i="7"/>
  <c r="Y49" i="7" s="1"/>
  <c r="X169" i="7"/>
  <c r="Y169" i="7" s="1"/>
  <c r="Z169" i="7" s="1"/>
  <c r="X165" i="7"/>
  <c r="Y165" i="7" s="1"/>
  <c r="Z165" i="7" s="1"/>
  <c r="X174" i="7"/>
  <c r="Y174" i="7" s="1"/>
  <c r="Z173" i="7" s="1"/>
  <c r="X160" i="7"/>
  <c r="Y160" i="7" s="1"/>
  <c r="Z159" i="7" s="1"/>
  <c r="X161" i="7"/>
  <c r="Y161" i="7" s="1"/>
  <c r="Z161" i="7" s="1"/>
  <c r="X170" i="7"/>
  <c r="Y170" i="7" s="1"/>
  <c r="W91" i="7"/>
  <c r="Z178" i="7"/>
  <c r="X164" i="7"/>
  <c r="Y164" i="7" s="1"/>
  <c r="W40" i="7"/>
  <c r="X104" i="7"/>
  <c r="Y104" i="7" s="1"/>
  <c r="X70" i="7"/>
  <c r="Y70" i="7" s="1"/>
  <c r="X163" i="7"/>
  <c r="Y163" i="7" s="1"/>
  <c r="Z163" i="7" s="1"/>
  <c r="X119" i="7"/>
  <c r="Y119" i="7" s="1"/>
  <c r="X224" i="7"/>
  <c r="Y224" i="7" s="1"/>
  <c r="Z224" i="7" s="1"/>
  <c r="Z133" i="7"/>
  <c r="X111" i="7"/>
  <c r="Y111" i="7" s="1"/>
  <c r="X61" i="7"/>
  <c r="Y61" i="7" s="1"/>
  <c r="X217" i="7"/>
  <c r="Y217" i="7" s="1"/>
  <c r="X216" i="7"/>
  <c r="Y216" i="7" s="1"/>
  <c r="Z216" i="7" s="1"/>
  <c r="X188" i="7"/>
  <c r="Y188" i="7" s="1"/>
  <c r="Z188" i="7" s="1"/>
  <c r="X183" i="7"/>
  <c r="Y183" i="7" s="1"/>
  <c r="Z182" i="7" s="1"/>
  <c r="X184" i="7"/>
  <c r="Y184" i="7" s="1"/>
  <c r="Z184" i="7" s="1"/>
  <c r="X193" i="7"/>
  <c r="Y193" i="7" s="1"/>
  <c r="Z193" i="7" s="1"/>
  <c r="X137" i="7"/>
  <c r="Y137" i="7" s="1"/>
  <c r="Z137" i="7" s="1"/>
  <c r="X129" i="7"/>
  <c r="Y129" i="7" s="1"/>
  <c r="Z129" i="7" s="1"/>
  <c r="X197" i="7"/>
  <c r="Y197" i="7" s="1"/>
  <c r="Z197" i="7" s="1"/>
  <c r="X77" i="7"/>
  <c r="Y77" i="7" s="1"/>
  <c r="Z76" i="7" s="1"/>
  <c r="X128" i="7"/>
  <c r="Y128" i="7" s="1"/>
  <c r="Z127" i="7" s="1"/>
  <c r="X132" i="7"/>
  <c r="Y132" i="7" s="1"/>
  <c r="Z131" i="7" s="1"/>
  <c r="Z122" i="7" l="1"/>
  <c r="Z110" i="7"/>
  <c r="Z146" i="7"/>
  <c r="X45" i="7"/>
  <c r="Y45" i="7" s="1"/>
  <c r="X46" i="7"/>
  <c r="Y46" i="7" s="1"/>
  <c r="X55" i="7"/>
  <c r="Y55" i="7" s="1"/>
  <c r="X54" i="7"/>
  <c r="Y54" i="7" s="1"/>
  <c r="Z54" i="7" s="1"/>
  <c r="X50" i="7"/>
  <c r="Y50" i="7" s="1"/>
  <c r="X42" i="7"/>
  <c r="Y42" i="7" s="1"/>
  <c r="X51" i="7"/>
  <c r="Y51" i="7" s="1"/>
  <c r="X53" i="7"/>
  <c r="Y53" i="7" s="1"/>
  <c r="X44" i="7"/>
  <c r="Y44" i="7" s="1"/>
  <c r="Z44" i="7" s="1"/>
  <c r="X47" i="7"/>
  <c r="Y47" i="7" s="1"/>
  <c r="X48" i="7"/>
  <c r="Y48" i="7" s="1"/>
  <c r="Z48" i="7" s="1"/>
  <c r="X43" i="7"/>
  <c r="Y43" i="7" s="1"/>
  <c r="X40" i="7"/>
  <c r="Y40" i="7" s="1"/>
  <c r="Z40" i="7" s="1"/>
  <c r="X41" i="7"/>
  <c r="Y41" i="7" s="1"/>
  <c r="Z118" i="7"/>
  <c r="Z69" i="7"/>
  <c r="Z142" i="7"/>
  <c r="X106" i="7"/>
  <c r="Y106" i="7" s="1"/>
  <c r="X100" i="7"/>
  <c r="Y100" i="7" s="1"/>
  <c r="X92" i="7"/>
  <c r="Y92" i="7" s="1"/>
  <c r="Z91" i="7" s="1"/>
  <c r="X97" i="7"/>
  <c r="Y97" i="7" s="1"/>
  <c r="Z97" i="7" s="1"/>
  <c r="X105" i="7"/>
  <c r="Y105" i="7" s="1"/>
  <c r="Z105" i="7" s="1"/>
  <c r="X96" i="7"/>
  <c r="Y96" i="7" s="1"/>
  <c r="Z95" i="7" s="1"/>
  <c r="X102" i="7"/>
  <c r="Y102" i="7" s="1"/>
  <c r="Z101" i="7" s="1"/>
  <c r="X103" i="7"/>
  <c r="Y103" i="7" s="1"/>
  <c r="Z103" i="7" s="1"/>
  <c r="X99" i="7"/>
  <c r="Y99" i="7" s="1"/>
  <c r="Z99" i="7" s="1"/>
  <c r="X93" i="7"/>
  <c r="Y93" i="7" s="1"/>
  <c r="Z93" i="7" s="1"/>
  <c r="X98" i="7"/>
  <c r="Y98" i="7" s="1"/>
  <c r="Z63" i="7"/>
  <c r="X52" i="7"/>
  <c r="Y52" i="7" s="1"/>
  <c r="Z61" i="7"/>
  <c r="Z42" i="7" l="1"/>
  <c r="Z50" i="7"/>
  <c r="Z46" i="7"/>
  <c r="Z52" i="7"/>
</calcChain>
</file>

<file path=xl/sharedStrings.xml><?xml version="1.0" encoding="utf-8"?>
<sst xmlns="http://schemas.openxmlformats.org/spreadsheetml/2006/main" count="356" uniqueCount="44">
  <si>
    <t>Gfra1</t>
  </si>
  <si>
    <t>Lin28a</t>
  </si>
  <si>
    <t>Nanos3</t>
  </si>
  <si>
    <t>Sall4</t>
  </si>
  <si>
    <t>Sohlh1</t>
  </si>
  <si>
    <t>rep-2</t>
  </si>
  <si>
    <t>rep-1</t>
    <phoneticPr fontId="1" type="noConversion"/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</si>
  <si>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-4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</si>
  <si>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-3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</si>
  <si>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-2</t>
    </r>
    <r>
      <rPr>
        <sz val="11"/>
        <color theme="1"/>
        <rFont val="宋体"/>
        <family val="2"/>
        <scheme val="minor"/>
      </rPr>
      <t/>
    </r>
  </si>
  <si>
    <r>
      <rPr>
        <i/>
        <sz val="9"/>
        <color theme="1"/>
        <rFont val="Arial"/>
        <family val="2"/>
      </rPr>
      <t>Srsf10</t>
    </r>
    <r>
      <rPr>
        <vertAlign val="superscript"/>
        <sz val="9"/>
        <color theme="1"/>
        <rFont val="Arial"/>
        <family val="2"/>
      </rPr>
      <t>cKO</t>
    </r>
    <r>
      <rPr>
        <sz val="9"/>
        <color theme="1"/>
        <rFont val="Arial"/>
        <family val="2"/>
      </rPr>
      <t>-1</t>
    </r>
    <phoneticPr fontId="1" type="noConversion"/>
  </si>
  <si>
    <t>Control-4</t>
  </si>
  <si>
    <t>Control-3</t>
  </si>
  <si>
    <t>Control-2</t>
  </si>
  <si>
    <t>Control-1</t>
    <phoneticPr fontId="1" type="noConversion"/>
  </si>
  <si>
    <t>Sohlh1</t>
    <phoneticPr fontId="1" type="noConversion"/>
  </si>
  <si>
    <t>Sall4</t>
    <phoneticPr fontId="1" type="noConversion"/>
  </si>
  <si>
    <t>Plzf</t>
    <phoneticPr fontId="1" type="noConversion"/>
  </si>
  <si>
    <t>Ngn3</t>
    <phoneticPr fontId="1" type="noConversion"/>
  </si>
  <si>
    <t>Nanos3</t>
    <phoneticPr fontId="1" type="noConversion"/>
  </si>
  <si>
    <t>Lin28a</t>
    <phoneticPr fontId="1" type="noConversion"/>
  </si>
  <si>
    <t>Gfra1</t>
    <phoneticPr fontId="1" type="noConversion"/>
  </si>
  <si>
    <t>Id4</t>
    <phoneticPr fontId="1" type="noConversion"/>
  </si>
  <si>
    <t>Cd82</t>
    <phoneticPr fontId="1" type="noConversion"/>
  </si>
  <si>
    <t>Lhx1</t>
    <phoneticPr fontId="1" type="noConversion"/>
  </si>
  <si>
    <t>Etv5</t>
    <phoneticPr fontId="1" type="noConversion"/>
  </si>
  <si>
    <t>Bcl6b</t>
    <phoneticPr fontId="1" type="noConversion"/>
  </si>
  <si>
    <t>Plzf</t>
  </si>
  <si>
    <t>Ngn3</t>
  </si>
  <si>
    <t>Id4</t>
  </si>
  <si>
    <t>Cd82</t>
  </si>
  <si>
    <t>Lhx1</t>
  </si>
  <si>
    <t>Etv5</t>
  </si>
  <si>
    <t>Bcl6b</t>
  </si>
  <si>
    <t>Bmi1</t>
  </si>
  <si>
    <t>T-test</t>
    <phoneticPr fontId="1" type="noConversion"/>
  </si>
  <si>
    <t>mean</t>
    <phoneticPr fontId="1" type="noConversion"/>
  </si>
  <si>
    <t>Bmi1</t>
    <phoneticPr fontId="1" type="noConversion"/>
  </si>
  <si>
    <r>
      <t>2^</t>
    </r>
    <r>
      <rPr>
        <vertAlign val="superscript"/>
        <sz val="9"/>
        <color theme="1"/>
        <rFont val="Arial"/>
        <family val="2"/>
      </rPr>
      <t>-ΔΔCt</t>
    </r>
    <phoneticPr fontId="1" type="noConversion"/>
  </si>
  <si>
    <r>
      <rPr>
        <sz val="9"/>
        <color theme="1"/>
        <rFont val="Calibri"/>
        <family val="2"/>
      </rPr>
      <t>ΔΔ</t>
    </r>
    <r>
      <rPr>
        <sz val="9"/>
        <color theme="1"/>
        <rFont val="Arial"/>
        <family val="2"/>
      </rPr>
      <t>Ct</t>
    </r>
    <phoneticPr fontId="1" type="noConversion"/>
  </si>
  <si>
    <t>actin-Ct</t>
    <phoneticPr fontId="1" type="noConversion"/>
  </si>
  <si>
    <t>gene-Ct</t>
    <phoneticPr fontId="1" type="noConversion"/>
  </si>
  <si>
    <t>The detailed information of Figure 4E</t>
    <phoneticPr fontId="1" type="noConversion"/>
  </si>
  <si>
    <r>
      <t>Figure 4E-source data: The expression of marker genes in control and</t>
    </r>
    <r>
      <rPr>
        <i/>
        <sz val="9"/>
        <color theme="1"/>
        <rFont val="Arial"/>
        <family val="2"/>
      </rPr>
      <t xml:space="preserve"> Srsf10</t>
    </r>
    <r>
      <rPr>
        <sz val="9"/>
        <color theme="1"/>
        <rFont val="Arial"/>
        <family val="2"/>
      </rPr>
      <t xml:space="preserve">-cKO testes at P6.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</si>
</sst>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00B0F0"/>
      <name val="Arial"/>
      <family val="2"/>
    </font>
    <font>
      <vertAlign val="superscript"/>
      <sz val="9"/>
      <color theme="1"/>
      <name val="Arial"/>
      <family val="2"/>
    </font>
    <font>
      <sz val="9"/>
      <color rgb="FFC00000"/>
      <name val="Arial"/>
      <family val="2"/>
    </font>
    <font>
      <sz val="9"/>
      <name val="Arial"/>
      <family val="2"/>
    </font>
    <font>
      <sz val="10"/>
      <color rgb="FF0070C0"/>
      <name val="Arial"/>
      <family val="2"/>
    </font>
    <font>
      <sz val="10"/>
      <name val="Arial"/>
      <family val="2"/>
    </font>
    <font>
      <sz val="10"/>
      <color rgb="FFC00000"/>
      <name val="Arial"/>
      <family val="2"/>
    </font>
    <font>
      <i/>
      <sz val="10"/>
      <name val="Arial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A0F30-0DB8-45BA-9B2E-C34375932FF8}">
  <dimension ref="A1:Z225"/>
  <sheetViews>
    <sheetView tabSelected="1" workbookViewId="0">
      <selection activeCell="E25" sqref="E25"/>
    </sheetView>
  </sheetViews>
  <sheetFormatPr defaultRowHeight="14.5" x14ac:dyDescent="0.3"/>
  <cols>
    <col min="1" max="1" width="8.7265625" style="4"/>
    <col min="2" max="2" width="10" style="4" customWidth="1"/>
    <col min="3" max="14" width="8.7265625" style="4"/>
    <col min="15" max="15" width="8.7265625" style="3"/>
    <col min="16" max="16" width="10.08984375" style="2" customWidth="1"/>
    <col min="17" max="26" width="8.7265625" style="2"/>
  </cols>
  <sheetData>
    <row r="1" spans="1:26" x14ac:dyDescent="0.3">
      <c r="A1" s="14" t="s">
        <v>43</v>
      </c>
    </row>
    <row r="2" spans="1:26" x14ac:dyDescent="0.3">
      <c r="N2" s="1"/>
    </row>
    <row r="3" spans="1:26" x14ac:dyDescent="0.3">
      <c r="N3" s="1"/>
    </row>
    <row r="4" spans="1:26" ht="14" x14ac:dyDescent="0.25">
      <c r="N4" s="1"/>
      <c r="O4" s="1" t="s">
        <v>42</v>
      </c>
    </row>
    <row r="5" spans="1:26" x14ac:dyDescent="0.3">
      <c r="R5" s="4" t="s">
        <v>41</v>
      </c>
      <c r="T5" s="4" t="s">
        <v>40</v>
      </c>
      <c r="X5" s="4" t="s">
        <v>39</v>
      </c>
      <c r="Y5" s="4" t="s">
        <v>38</v>
      </c>
      <c r="Z5" s="4" t="s">
        <v>36</v>
      </c>
    </row>
    <row r="6" spans="1:26" ht="14" x14ac:dyDescent="0.25">
      <c r="O6" s="15" t="s">
        <v>37</v>
      </c>
      <c r="P6" s="16" t="s">
        <v>14</v>
      </c>
      <c r="Q6" s="6" t="s">
        <v>6</v>
      </c>
      <c r="R6" s="2">
        <v>23.54</v>
      </c>
      <c r="S6" s="2">
        <f>AVERAGE(R6:R7)</f>
        <v>23.545000000000002</v>
      </c>
      <c r="T6" s="2">
        <v>17.89</v>
      </c>
      <c r="U6" s="2">
        <f>AVERAGE(T6:T7)</f>
        <v>17.850000000000001</v>
      </c>
      <c r="V6" s="2">
        <f>R6-T6</f>
        <v>5.6499999999999986</v>
      </c>
      <c r="W6" s="2">
        <f>S6-U6</f>
        <v>5.6950000000000003</v>
      </c>
      <c r="X6" s="2">
        <f t="shared" ref="X6:X21" si="0">V6-$W$6</f>
        <v>-4.5000000000001705E-2</v>
      </c>
      <c r="Y6" s="2">
        <f t="shared" ref="Y6:Y21" si="1">2^-X6</f>
        <v>1.0316831793013601</v>
      </c>
      <c r="Z6" s="7">
        <f>AVERAGE(Y6:Y7)</f>
        <v>1.000486498118212</v>
      </c>
    </row>
    <row r="7" spans="1:26" x14ac:dyDescent="0.3">
      <c r="B7" s="4" t="s">
        <v>14</v>
      </c>
      <c r="C7" s="4" t="s">
        <v>13</v>
      </c>
      <c r="D7" s="4" t="s">
        <v>12</v>
      </c>
      <c r="E7" s="4" t="s">
        <v>11</v>
      </c>
      <c r="F7" s="4" t="s">
        <v>36</v>
      </c>
      <c r="H7" s="4" t="s">
        <v>10</v>
      </c>
      <c r="I7" s="4" t="s">
        <v>9</v>
      </c>
      <c r="J7" s="4" t="s">
        <v>8</v>
      </c>
      <c r="K7" s="4" t="s">
        <v>7</v>
      </c>
      <c r="L7" s="4" t="s">
        <v>36</v>
      </c>
      <c r="M7" s="4" t="s">
        <v>35</v>
      </c>
      <c r="O7" s="15"/>
      <c r="P7" s="16"/>
      <c r="Q7" s="6" t="s">
        <v>5</v>
      </c>
      <c r="R7" s="2">
        <v>23.55</v>
      </c>
      <c r="T7" s="2">
        <v>17.809999999999999</v>
      </c>
      <c r="V7" s="2">
        <f t="shared" ref="V7:V21" si="2">R7-T7</f>
        <v>5.740000000000002</v>
      </c>
      <c r="X7" s="2">
        <f t="shared" si="0"/>
        <v>4.5000000000001705E-2</v>
      </c>
      <c r="Y7" s="2">
        <f t="shared" si="1"/>
        <v>0.96928981693506389</v>
      </c>
      <c r="Z7" s="7"/>
    </row>
    <row r="8" spans="1:26" x14ac:dyDescent="0.3">
      <c r="A8" s="13" t="s">
        <v>34</v>
      </c>
      <c r="B8" s="11">
        <v>1.000486</v>
      </c>
      <c r="C8" s="11">
        <v>0.69537700000000002</v>
      </c>
      <c r="D8" s="11">
        <v>0.61776900000000001</v>
      </c>
      <c r="E8" s="11">
        <v>1.417961</v>
      </c>
      <c r="F8" s="12">
        <f t="shared" ref="F8:F20" si="3">AVERAGE(B8:E8)</f>
        <v>0.93289825000000004</v>
      </c>
      <c r="G8" s="11"/>
      <c r="H8" s="11">
        <v>0.75064399999999998</v>
      </c>
      <c r="I8" s="11">
        <v>1.1377999999999999</v>
      </c>
      <c r="J8" s="11">
        <v>0.90519899999999998</v>
      </c>
      <c r="K8" s="11">
        <v>1.296964</v>
      </c>
      <c r="L8" s="10">
        <f t="shared" ref="L8:L20" si="4">AVERAGE(H8:K8)</f>
        <v>1.0226517500000001</v>
      </c>
      <c r="M8" s="4">
        <f t="shared" ref="M8:M20" si="5">_xlfn.T.TEST(B8:E8,H8:K8,2,2)</f>
        <v>0.69524786951569595</v>
      </c>
      <c r="O8" s="15"/>
      <c r="P8" s="16" t="s">
        <v>13</v>
      </c>
      <c r="Q8" s="6" t="s">
        <v>6</v>
      </c>
      <c r="R8" s="2">
        <v>24.21</v>
      </c>
      <c r="T8" s="2">
        <v>18.04</v>
      </c>
      <c r="V8" s="2">
        <f t="shared" si="2"/>
        <v>6.1700000000000017</v>
      </c>
      <c r="X8" s="2">
        <f t="shared" si="0"/>
        <v>0.47500000000000142</v>
      </c>
      <c r="Y8" s="2">
        <f t="shared" si="1"/>
        <v>0.71946679000540936</v>
      </c>
      <c r="Z8" s="7">
        <f>AVERAGE(Y8:Y9)</f>
        <v>0.69537652069777067</v>
      </c>
    </row>
    <row r="9" spans="1:26" x14ac:dyDescent="0.3">
      <c r="A9" s="13" t="s">
        <v>33</v>
      </c>
      <c r="B9" s="11">
        <v>1.0175639999999999</v>
      </c>
      <c r="C9" s="11">
        <v>0.66610400000000003</v>
      </c>
      <c r="D9" s="11">
        <v>1.1493880000000001</v>
      </c>
      <c r="E9" s="11">
        <v>1.4198139999999999</v>
      </c>
      <c r="F9" s="12">
        <f t="shared" si="3"/>
        <v>1.0632174999999999</v>
      </c>
      <c r="G9" s="11"/>
      <c r="H9" s="11">
        <v>1.0773619999999999</v>
      </c>
      <c r="I9" s="11">
        <v>0.76126099999999997</v>
      </c>
      <c r="J9" s="11">
        <v>1.3767320000000001</v>
      </c>
      <c r="K9" s="11">
        <v>1.0042009999999999</v>
      </c>
      <c r="L9" s="10">
        <f t="shared" si="4"/>
        <v>1.054889</v>
      </c>
      <c r="M9" s="4">
        <f t="shared" si="5"/>
        <v>0.96837246148246447</v>
      </c>
      <c r="O9" s="15"/>
      <c r="P9" s="16"/>
      <c r="Q9" s="6" t="s">
        <v>5</v>
      </c>
      <c r="R9" s="2">
        <v>24.29</v>
      </c>
      <c r="T9" s="2">
        <v>18.02</v>
      </c>
      <c r="V9" s="2">
        <f t="shared" si="2"/>
        <v>6.27</v>
      </c>
      <c r="X9" s="2">
        <f t="shared" si="0"/>
        <v>0.57499999999999929</v>
      </c>
      <c r="Y9" s="2">
        <f t="shared" si="1"/>
        <v>0.67128625139013209</v>
      </c>
      <c r="Z9" s="7"/>
    </row>
    <row r="10" spans="1:26" x14ac:dyDescent="0.3">
      <c r="A10" s="13" t="s">
        <v>32</v>
      </c>
      <c r="B10" s="11">
        <v>1.0021690000000001</v>
      </c>
      <c r="C10" s="11">
        <v>0.85448400000000002</v>
      </c>
      <c r="D10" s="11">
        <v>0.92421900000000001</v>
      </c>
      <c r="E10" s="11">
        <v>0.99051299999999998</v>
      </c>
      <c r="F10" s="12">
        <f t="shared" si="3"/>
        <v>0.94284625</v>
      </c>
      <c r="G10" s="11"/>
      <c r="H10" s="11">
        <v>1.177886</v>
      </c>
      <c r="I10" s="11">
        <v>0.74018700000000004</v>
      </c>
      <c r="J10" s="11">
        <v>1.108946</v>
      </c>
      <c r="K10" s="11">
        <v>0.71326100000000003</v>
      </c>
      <c r="L10" s="10">
        <f t="shared" si="4"/>
        <v>0.93507000000000007</v>
      </c>
      <c r="M10" s="4">
        <f t="shared" si="5"/>
        <v>0.95276916993129068</v>
      </c>
      <c r="O10" s="15"/>
      <c r="P10" s="16" t="s">
        <v>12</v>
      </c>
      <c r="Q10" s="6" t="s">
        <v>6</v>
      </c>
      <c r="R10" s="2">
        <v>24.26</v>
      </c>
      <c r="T10" s="2">
        <v>17.89</v>
      </c>
      <c r="V10" s="2">
        <f t="shared" si="2"/>
        <v>6.370000000000001</v>
      </c>
      <c r="X10" s="2">
        <f t="shared" si="0"/>
        <v>0.67500000000000071</v>
      </c>
      <c r="Y10" s="2">
        <f t="shared" si="1"/>
        <v>0.62633221931206362</v>
      </c>
      <c r="Z10" s="7">
        <f>AVERAGE(Y10:Y11)</f>
        <v>0.61776867557482973</v>
      </c>
    </row>
    <row r="11" spans="1:26" x14ac:dyDescent="0.3">
      <c r="A11" s="13" t="s">
        <v>31</v>
      </c>
      <c r="B11" s="11">
        <v>1.0008649999999999</v>
      </c>
      <c r="C11" s="11">
        <v>0.63741800000000004</v>
      </c>
      <c r="D11" s="11">
        <v>0.50573900000000005</v>
      </c>
      <c r="E11" s="11">
        <v>1.1732860000000001</v>
      </c>
      <c r="F11" s="12">
        <f t="shared" si="3"/>
        <v>0.82932700000000004</v>
      </c>
      <c r="G11" s="11"/>
      <c r="H11" s="11">
        <v>0.74072099999999996</v>
      </c>
      <c r="I11" s="11">
        <v>0.54551899999999998</v>
      </c>
      <c r="J11" s="11">
        <v>0.574349</v>
      </c>
      <c r="K11" s="11">
        <v>0.83400399999999997</v>
      </c>
      <c r="L11" s="10">
        <f t="shared" si="4"/>
        <v>0.67364824999999995</v>
      </c>
      <c r="M11" s="4">
        <f t="shared" si="5"/>
        <v>0.39444336493475241</v>
      </c>
      <c r="O11" s="15"/>
      <c r="P11" s="16"/>
      <c r="Q11" s="6" t="s">
        <v>5</v>
      </c>
      <c r="R11" s="2">
        <v>24.27</v>
      </c>
      <c r="T11" s="2">
        <v>17.86</v>
      </c>
      <c r="V11" s="2">
        <f t="shared" si="2"/>
        <v>6.41</v>
      </c>
      <c r="X11" s="2">
        <f t="shared" si="0"/>
        <v>0.71499999999999986</v>
      </c>
      <c r="Y11" s="2">
        <f t="shared" si="1"/>
        <v>0.60920513183759573</v>
      </c>
      <c r="Z11" s="7"/>
    </row>
    <row r="12" spans="1:26" x14ac:dyDescent="0.3">
      <c r="A12" s="13" t="s">
        <v>30</v>
      </c>
      <c r="B12" s="11">
        <v>1.0034609999999999</v>
      </c>
      <c r="C12" s="11">
        <v>1.013663</v>
      </c>
      <c r="D12" s="11">
        <v>0.86159300000000005</v>
      </c>
      <c r="E12" s="11">
        <v>1.2226399999999999</v>
      </c>
      <c r="F12" s="12">
        <f t="shared" si="3"/>
        <v>1.02533925</v>
      </c>
      <c r="G12" s="11"/>
      <c r="H12" s="11">
        <v>0.85195799999999999</v>
      </c>
      <c r="I12" s="11">
        <v>0.78322700000000001</v>
      </c>
      <c r="J12" s="11">
        <v>0.92365399999999998</v>
      </c>
      <c r="K12" s="11">
        <v>1.1661049999999999</v>
      </c>
      <c r="L12" s="10">
        <f t="shared" si="4"/>
        <v>0.93123599999999995</v>
      </c>
      <c r="M12" s="4">
        <f t="shared" si="5"/>
        <v>0.43188776680894836</v>
      </c>
      <c r="O12" s="15"/>
      <c r="P12" s="16" t="s">
        <v>11</v>
      </c>
      <c r="Q12" s="6" t="s">
        <v>6</v>
      </c>
      <c r="R12" s="2">
        <v>23.01</v>
      </c>
      <c r="T12" s="2">
        <v>17.920000000000002</v>
      </c>
      <c r="V12" s="2">
        <f t="shared" si="2"/>
        <v>5.09</v>
      </c>
      <c r="X12" s="2">
        <f t="shared" si="0"/>
        <v>-0.60500000000000043</v>
      </c>
      <c r="Y12" s="2">
        <f t="shared" si="1"/>
        <v>1.5209787532410097</v>
      </c>
      <c r="Z12" s="7">
        <f>AVERAGE(Y12:Y13)</f>
        <v>1.4179607567230417</v>
      </c>
    </row>
    <row r="13" spans="1:26" x14ac:dyDescent="0.3">
      <c r="A13" s="13" t="s">
        <v>29</v>
      </c>
      <c r="B13" s="11">
        <v>1.0007269999999999</v>
      </c>
      <c r="C13" s="11">
        <v>0.93809500000000001</v>
      </c>
      <c r="D13" s="11">
        <v>0.96407500000000002</v>
      </c>
      <c r="E13" s="11">
        <v>1.2923610000000001</v>
      </c>
      <c r="F13" s="12">
        <f t="shared" si="3"/>
        <v>1.0488145000000002</v>
      </c>
      <c r="G13" s="11"/>
      <c r="H13" s="11">
        <v>0.70423000000000002</v>
      </c>
      <c r="I13" s="11">
        <v>0.70782500000000004</v>
      </c>
      <c r="J13" s="11">
        <v>1.011641</v>
      </c>
      <c r="K13" s="11">
        <v>0.75588999999999995</v>
      </c>
      <c r="L13" s="10">
        <f t="shared" si="4"/>
        <v>0.79489650000000001</v>
      </c>
      <c r="M13" s="4">
        <f t="shared" si="5"/>
        <v>6.0516438313153488E-2</v>
      </c>
      <c r="O13" s="15"/>
      <c r="P13" s="16"/>
      <c r="Q13" s="6" t="s">
        <v>5</v>
      </c>
      <c r="R13" s="2">
        <v>23.22</v>
      </c>
      <c r="T13" s="2">
        <v>17.920000000000002</v>
      </c>
      <c r="V13" s="2">
        <f t="shared" si="2"/>
        <v>5.2999999999999972</v>
      </c>
      <c r="X13" s="2">
        <f t="shared" si="0"/>
        <v>-0.39500000000000313</v>
      </c>
      <c r="Y13" s="2">
        <f t="shared" si="1"/>
        <v>1.3149427602050736</v>
      </c>
      <c r="Z13" s="7"/>
    </row>
    <row r="14" spans="1:26" x14ac:dyDescent="0.3">
      <c r="A14" s="13" t="s">
        <v>0</v>
      </c>
      <c r="B14" s="11">
        <v>1.0000960000000001</v>
      </c>
      <c r="C14" s="11">
        <v>1.0454969999999999</v>
      </c>
      <c r="D14" s="11">
        <v>0.71181700000000003</v>
      </c>
      <c r="E14" s="11">
        <v>1.0943989999999999</v>
      </c>
      <c r="F14" s="12">
        <f t="shared" si="3"/>
        <v>0.96295225000000007</v>
      </c>
      <c r="G14" s="11"/>
      <c r="H14" s="11">
        <v>0.82414500000000002</v>
      </c>
      <c r="I14" s="11">
        <v>0.64861100000000005</v>
      </c>
      <c r="J14" s="11">
        <v>0.68778700000000004</v>
      </c>
      <c r="K14" s="11">
        <v>0.466617</v>
      </c>
      <c r="L14" s="10">
        <f t="shared" si="4"/>
        <v>0.65678999999999998</v>
      </c>
      <c r="M14" s="4">
        <f t="shared" si="5"/>
        <v>3.5346278156445407E-2</v>
      </c>
      <c r="O14" s="15"/>
      <c r="P14" s="16" t="s">
        <v>10</v>
      </c>
      <c r="Q14" s="6" t="s">
        <v>6</v>
      </c>
      <c r="R14" s="2">
        <v>24.12</v>
      </c>
      <c r="T14" s="2">
        <v>18.18</v>
      </c>
      <c r="V14" s="2">
        <f t="shared" si="2"/>
        <v>5.9400000000000013</v>
      </c>
      <c r="X14" s="2">
        <f t="shared" si="0"/>
        <v>0.24500000000000099</v>
      </c>
      <c r="Y14" s="2">
        <f t="shared" si="1"/>
        <v>0.84381579613001734</v>
      </c>
      <c r="Z14" s="5">
        <f>AVERAGE(Y14:Y15)</f>
        <v>0.75064358811627629</v>
      </c>
    </row>
    <row r="15" spans="1:26" x14ac:dyDescent="0.3">
      <c r="A15" s="13" t="s">
        <v>1</v>
      </c>
      <c r="B15" s="11">
        <v>1.0202709999999999</v>
      </c>
      <c r="C15" s="11">
        <v>1.429071</v>
      </c>
      <c r="D15" s="11">
        <v>0.83364400000000005</v>
      </c>
      <c r="E15" s="11">
        <v>1.591523</v>
      </c>
      <c r="F15" s="12">
        <f t="shared" si="3"/>
        <v>1.2186272499999999</v>
      </c>
      <c r="G15" s="11"/>
      <c r="H15" s="11">
        <v>0.48471799999999998</v>
      </c>
      <c r="I15" s="11">
        <v>0.54944499999999996</v>
      </c>
      <c r="J15" s="11">
        <v>0.39263100000000001</v>
      </c>
      <c r="K15" s="11">
        <v>0.47375600000000001</v>
      </c>
      <c r="L15" s="10">
        <f t="shared" si="4"/>
        <v>0.47513749999999999</v>
      </c>
      <c r="M15" s="4">
        <f t="shared" si="5"/>
        <v>5.9448559548949112E-3</v>
      </c>
      <c r="O15" s="15"/>
      <c r="P15" s="16"/>
      <c r="Q15" s="6" t="s">
        <v>5</v>
      </c>
      <c r="R15" s="2">
        <v>24</v>
      </c>
      <c r="T15" s="2">
        <v>17.7</v>
      </c>
      <c r="V15" s="2">
        <f t="shared" si="2"/>
        <v>6.3000000000000007</v>
      </c>
      <c r="X15" s="2">
        <f t="shared" si="0"/>
        <v>0.60500000000000043</v>
      </c>
      <c r="Y15" s="2">
        <f t="shared" si="1"/>
        <v>0.65747138010253525</v>
      </c>
      <c r="Z15" s="5"/>
    </row>
    <row r="16" spans="1:26" x14ac:dyDescent="0.3">
      <c r="A16" s="13" t="s">
        <v>2</v>
      </c>
      <c r="B16" s="11">
        <v>1.001538</v>
      </c>
      <c r="C16" s="11">
        <v>2.0242990000000001</v>
      </c>
      <c r="D16" s="11">
        <v>1.038915</v>
      </c>
      <c r="E16" s="11">
        <v>1.084074</v>
      </c>
      <c r="F16" s="12">
        <f t="shared" si="3"/>
        <v>1.2872065000000001</v>
      </c>
      <c r="G16" s="11"/>
      <c r="H16" s="11">
        <v>0.61427200000000004</v>
      </c>
      <c r="I16" s="11">
        <v>0.86621999999999999</v>
      </c>
      <c r="J16" s="11">
        <v>0.60361399999999998</v>
      </c>
      <c r="K16" s="11">
        <v>0.47741299999999998</v>
      </c>
      <c r="L16" s="10">
        <f t="shared" si="4"/>
        <v>0.64037974999999991</v>
      </c>
      <c r="M16" s="4">
        <f t="shared" si="5"/>
        <v>4.6932061231655803E-2</v>
      </c>
      <c r="O16" s="15"/>
      <c r="P16" s="16" t="s">
        <v>9</v>
      </c>
      <c r="Q16" s="6" t="s">
        <v>6</v>
      </c>
      <c r="R16" s="2">
        <v>22.73</v>
      </c>
      <c r="T16" s="2">
        <v>17.28</v>
      </c>
      <c r="V16" s="2">
        <f t="shared" si="2"/>
        <v>5.4499999999999993</v>
      </c>
      <c r="X16" s="2">
        <f t="shared" si="0"/>
        <v>-0.24500000000000099</v>
      </c>
      <c r="Y16" s="2">
        <f t="shared" si="1"/>
        <v>1.1850927709415828</v>
      </c>
      <c r="Z16" s="5">
        <f>AVERAGE(Y16:Y17)</f>
        <v>1.1378002518034203</v>
      </c>
    </row>
    <row r="17" spans="1:26" x14ac:dyDescent="0.3">
      <c r="A17" s="13" t="s">
        <v>28</v>
      </c>
      <c r="B17" s="11">
        <v>1.0021690000000001</v>
      </c>
      <c r="C17" s="11">
        <v>0.968754</v>
      </c>
      <c r="D17" s="11">
        <v>0.376004</v>
      </c>
      <c r="E17" s="11">
        <v>0.91396900000000003</v>
      </c>
      <c r="F17" s="12">
        <f t="shared" si="3"/>
        <v>0.81522399999999995</v>
      </c>
      <c r="G17" s="11"/>
      <c r="H17" s="11">
        <v>0.44209199999999998</v>
      </c>
      <c r="I17" s="11">
        <v>0.37198199999999998</v>
      </c>
      <c r="J17" s="11">
        <v>0.17933199999999999</v>
      </c>
      <c r="K17" s="11">
        <v>0.45791100000000001</v>
      </c>
      <c r="L17" s="10">
        <f t="shared" si="4"/>
        <v>0.36282924999999999</v>
      </c>
      <c r="M17" s="4">
        <f t="shared" si="5"/>
        <v>3.0615767072627517E-2</v>
      </c>
      <c r="O17" s="15"/>
      <c r="P17" s="16"/>
      <c r="Q17" s="6" t="s">
        <v>5</v>
      </c>
      <c r="R17" s="2">
        <v>22.9</v>
      </c>
      <c r="T17" s="2">
        <v>17.329999999999998</v>
      </c>
      <c r="V17" s="2">
        <f t="shared" si="2"/>
        <v>5.57</v>
      </c>
      <c r="X17" s="2">
        <f t="shared" si="0"/>
        <v>-0.125</v>
      </c>
      <c r="Y17" s="2">
        <f t="shared" si="1"/>
        <v>1.0905077326652577</v>
      </c>
      <c r="Z17" s="5"/>
    </row>
    <row r="18" spans="1:26" x14ac:dyDescent="0.3">
      <c r="A18" s="13" t="s">
        <v>4</v>
      </c>
      <c r="B18" s="11">
        <v>1.0003839999999999</v>
      </c>
      <c r="C18" s="11">
        <v>1.8398380000000001</v>
      </c>
      <c r="D18" s="11">
        <v>1.087459</v>
      </c>
      <c r="E18" s="11">
        <v>1.8150820000000001</v>
      </c>
      <c r="F18" s="12">
        <f t="shared" si="3"/>
        <v>1.43569075</v>
      </c>
      <c r="G18" s="11"/>
      <c r="H18" s="11">
        <v>0.70916299999999999</v>
      </c>
      <c r="I18" s="11">
        <v>1.011477</v>
      </c>
      <c r="J18" s="11">
        <v>0.54151700000000003</v>
      </c>
      <c r="K18" s="11">
        <v>0.38622200000000001</v>
      </c>
      <c r="L18" s="10">
        <f t="shared" si="4"/>
        <v>0.66209475000000007</v>
      </c>
      <c r="M18" s="4">
        <f t="shared" si="5"/>
        <v>2.607432740731715E-2</v>
      </c>
      <c r="O18" s="15"/>
      <c r="P18" s="16" t="s">
        <v>8</v>
      </c>
      <c r="Q18" s="6" t="s">
        <v>6</v>
      </c>
      <c r="R18" s="2">
        <v>23.3</v>
      </c>
      <c r="T18" s="2">
        <v>17.59</v>
      </c>
      <c r="V18" s="2">
        <f t="shared" si="2"/>
        <v>5.7100000000000009</v>
      </c>
      <c r="X18" s="2">
        <f t="shared" si="0"/>
        <v>1.5000000000000568E-2</v>
      </c>
      <c r="Y18" s="2">
        <f t="shared" si="1"/>
        <v>0.9896566564152065</v>
      </c>
      <c r="Z18" s="5">
        <f>AVERAGE(Y18:Y19)</f>
        <v>0.90519913261285345</v>
      </c>
    </row>
    <row r="19" spans="1:26" x14ac:dyDescent="0.3">
      <c r="A19" s="13" t="s">
        <v>27</v>
      </c>
      <c r="B19" s="11">
        <v>1.001538</v>
      </c>
      <c r="C19" s="11">
        <v>1.173089</v>
      </c>
      <c r="D19" s="11">
        <v>0.700739</v>
      </c>
      <c r="E19" s="11">
        <v>0.87965400000000005</v>
      </c>
      <c r="F19" s="12">
        <f t="shared" si="3"/>
        <v>0.93875500000000001</v>
      </c>
      <c r="G19" s="11"/>
      <c r="H19" s="11">
        <v>0.57840000000000003</v>
      </c>
      <c r="I19" s="11">
        <v>0.56085600000000002</v>
      </c>
      <c r="J19" s="11">
        <v>0.30673800000000001</v>
      </c>
      <c r="K19" s="11">
        <v>0.25086900000000001</v>
      </c>
      <c r="L19" s="10">
        <f t="shared" si="4"/>
        <v>0.42421575</v>
      </c>
      <c r="M19" s="4">
        <f t="shared" si="5"/>
        <v>7.6782725891072637E-3</v>
      </c>
      <c r="O19" s="15"/>
      <c r="P19" s="16"/>
      <c r="Q19" s="6" t="s">
        <v>5</v>
      </c>
      <c r="R19" s="2">
        <v>23.58</v>
      </c>
      <c r="T19" s="2">
        <v>17.600000000000001</v>
      </c>
      <c r="V19" s="2">
        <f t="shared" si="2"/>
        <v>5.9799999999999969</v>
      </c>
      <c r="X19" s="2">
        <f t="shared" si="0"/>
        <v>0.28499999999999659</v>
      </c>
      <c r="Y19" s="2">
        <f t="shared" si="1"/>
        <v>0.82074160881050029</v>
      </c>
      <c r="Z19" s="5"/>
    </row>
    <row r="20" spans="1:26" x14ac:dyDescent="0.3">
      <c r="A20" s="13" t="s">
        <v>3</v>
      </c>
      <c r="B20" s="11">
        <v>1.003179</v>
      </c>
      <c r="C20" s="11">
        <v>1.6957800000000001</v>
      </c>
      <c r="D20" s="11">
        <v>1.242102</v>
      </c>
      <c r="E20" s="11">
        <v>1.2973380000000001</v>
      </c>
      <c r="F20" s="12">
        <f t="shared" si="3"/>
        <v>1.3095997500000001</v>
      </c>
      <c r="G20" s="11"/>
      <c r="H20" s="11">
        <v>0.88334500000000005</v>
      </c>
      <c r="I20" s="11">
        <v>0.85041999999999995</v>
      </c>
      <c r="J20" s="11">
        <v>0.704677</v>
      </c>
      <c r="K20" s="11">
        <v>0.42191800000000002</v>
      </c>
      <c r="L20" s="10">
        <f t="shared" si="4"/>
        <v>0.71509</v>
      </c>
      <c r="M20" s="4">
        <f t="shared" si="5"/>
        <v>1.5630645836698195E-2</v>
      </c>
      <c r="O20" s="15"/>
      <c r="P20" s="16" t="s">
        <v>7</v>
      </c>
      <c r="Q20" s="6" t="s">
        <v>6</v>
      </c>
      <c r="R20" s="2">
        <v>23.16</v>
      </c>
      <c r="T20" s="2">
        <v>17.86</v>
      </c>
      <c r="V20" s="2">
        <f t="shared" si="2"/>
        <v>5.3000000000000007</v>
      </c>
      <c r="X20" s="2">
        <f t="shared" si="0"/>
        <v>-0.39499999999999957</v>
      </c>
      <c r="Y20" s="2">
        <f t="shared" si="1"/>
        <v>1.3149427602050705</v>
      </c>
      <c r="Z20" s="5">
        <f>AVERAGE(Y20:Y21)</f>
        <v>1.2969641707412498</v>
      </c>
    </row>
    <row r="21" spans="1:26" ht="14" x14ac:dyDescent="0.25">
      <c r="O21" s="15"/>
      <c r="P21" s="16"/>
      <c r="Q21" s="6" t="s">
        <v>5</v>
      </c>
      <c r="R21" s="2">
        <v>23.16</v>
      </c>
      <c r="T21" s="2">
        <v>17.82</v>
      </c>
      <c r="V21" s="2">
        <f t="shared" si="2"/>
        <v>5.34</v>
      </c>
      <c r="X21" s="2">
        <f t="shared" si="0"/>
        <v>-0.35500000000000043</v>
      </c>
      <c r="Y21" s="2">
        <f t="shared" si="1"/>
        <v>1.2789855812774291</v>
      </c>
      <c r="Z21" s="5"/>
    </row>
    <row r="22" spans="1:26" ht="14" x14ac:dyDescent="0.25">
      <c r="O22" s="8"/>
    </row>
    <row r="23" spans="1:26" ht="14" x14ac:dyDescent="0.25">
      <c r="O23" s="15" t="s">
        <v>26</v>
      </c>
      <c r="P23" s="16" t="s">
        <v>14</v>
      </c>
      <c r="Q23" s="6" t="s">
        <v>6</v>
      </c>
      <c r="R23" s="2">
        <v>25.46</v>
      </c>
      <c r="S23" s="2">
        <f>AVERAGE(R23:R24)</f>
        <v>25.69</v>
      </c>
      <c r="T23" s="2">
        <v>17.89</v>
      </c>
      <c r="U23" s="2">
        <f>AVERAGE(T23:T24)</f>
        <v>17.850000000000001</v>
      </c>
      <c r="V23" s="2">
        <f>R23-T23</f>
        <v>7.57</v>
      </c>
      <c r="W23" s="2">
        <f>S23-U23</f>
        <v>7.84</v>
      </c>
      <c r="X23" s="2">
        <f t="shared" ref="X23:X38" si="6">V23-$W$23</f>
        <v>-0.26999999999999957</v>
      </c>
      <c r="Y23" s="2">
        <f t="shared" ref="Y23:Y38" si="7">2^-X23</f>
        <v>1.20580782769076</v>
      </c>
      <c r="Z23" s="7">
        <f>AVERAGE(Y23:Y24)</f>
        <v>1.0175636867525999</v>
      </c>
    </row>
    <row r="24" spans="1:26" ht="14" x14ac:dyDescent="0.25">
      <c r="O24" s="15"/>
      <c r="P24" s="16"/>
      <c r="Q24" s="6" t="s">
        <v>5</v>
      </c>
      <c r="R24" s="2">
        <v>25.92</v>
      </c>
      <c r="T24" s="2">
        <v>17.809999999999999</v>
      </c>
      <c r="V24" s="2">
        <f t="shared" ref="V24:V38" si="8">R24-T24</f>
        <v>8.110000000000003</v>
      </c>
      <c r="X24" s="2">
        <f t="shared" si="6"/>
        <v>0.27000000000000313</v>
      </c>
      <c r="Y24" s="2">
        <f t="shared" si="7"/>
        <v>0.8293195458144399</v>
      </c>
      <c r="Z24" s="7"/>
    </row>
    <row r="25" spans="1:26" ht="14" x14ac:dyDescent="0.25">
      <c r="O25" s="15"/>
      <c r="P25" s="16" t="s">
        <v>13</v>
      </c>
      <c r="Q25" s="6" t="s">
        <v>6</v>
      </c>
      <c r="R25" s="2">
        <v>26.28</v>
      </c>
      <c r="T25" s="2">
        <v>18.04</v>
      </c>
      <c r="V25" s="2">
        <f t="shared" si="8"/>
        <v>8.240000000000002</v>
      </c>
      <c r="X25" s="2">
        <f t="shared" si="6"/>
        <v>0.40000000000000213</v>
      </c>
      <c r="Y25" s="2">
        <f t="shared" si="7"/>
        <v>0.75785828325519788</v>
      </c>
      <c r="Z25" s="7">
        <f>AVERAGE(Y25:Y26)</f>
        <v>0.66610373037685755</v>
      </c>
    </row>
    <row r="26" spans="1:26" ht="14" x14ac:dyDescent="0.25">
      <c r="O26" s="15"/>
      <c r="P26" s="16"/>
      <c r="Q26" s="6" t="s">
        <v>5</v>
      </c>
      <c r="R26" s="2">
        <v>26.66</v>
      </c>
      <c r="T26" s="2">
        <v>18.02</v>
      </c>
      <c r="V26" s="2">
        <f t="shared" si="8"/>
        <v>8.64</v>
      </c>
      <c r="X26" s="2">
        <f t="shared" si="6"/>
        <v>0.80000000000000071</v>
      </c>
      <c r="Y26" s="2">
        <f t="shared" si="7"/>
        <v>0.57434917749851722</v>
      </c>
      <c r="Z26" s="7"/>
    </row>
    <row r="27" spans="1:26" ht="14" x14ac:dyDescent="0.25">
      <c r="O27" s="15"/>
      <c r="P27" s="16" t="s">
        <v>12</v>
      </c>
      <c r="Q27" s="6" t="s">
        <v>6</v>
      </c>
      <c r="R27" s="2">
        <v>25.48</v>
      </c>
      <c r="T27" s="2">
        <v>17.89</v>
      </c>
      <c r="V27" s="2">
        <f t="shared" si="8"/>
        <v>7.59</v>
      </c>
      <c r="X27" s="2">
        <f t="shared" si="6"/>
        <v>-0.25</v>
      </c>
      <c r="Y27" s="2">
        <f t="shared" si="7"/>
        <v>1.189207115002721</v>
      </c>
      <c r="Z27" s="7">
        <f>AVERAGE(Y27:Y28)</f>
        <v>1.1493882935352824</v>
      </c>
    </row>
    <row r="28" spans="1:26" ht="14" x14ac:dyDescent="0.25">
      <c r="O28" s="15"/>
      <c r="P28" s="16"/>
      <c r="Q28" s="6" t="s">
        <v>5</v>
      </c>
      <c r="R28" s="2">
        <v>25.55</v>
      </c>
      <c r="T28" s="2">
        <v>17.86</v>
      </c>
      <c r="V28" s="2">
        <f t="shared" si="8"/>
        <v>7.6900000000000013</v>
      </c>
      <c r="X28" s="2">
        <f t="shared" si="6"/>
        <v>-0.14999999999999858</v>
      </c>
      <c r="Y28" s="2">
        <f t="shared" si="7"/>
        <v>1.109569472067844</v>
      </c>
      <c r="Z28" s="7"/>
    </row>
    <row r="29" spans="1:26" ht="14" x14ac:dyDescent="0.25">
      <c r="O29" s="15"/>
      <c r="P29" s="16" t="s">
        <v>11</v>
      </c>
      <c r="Q29" s="6" t="s">
        <v>6</v>
      </c>
      <c r="R29" s="2">
        <v>25.21</v>
      </c>
      <c r="T29" s="2">
        <v>17.920000000000002</v>
      </c>
      <c r="V29" s="2">
        <f t="shared" si="8"/>
        <v>7.2899999999999991</v>
      </c>
      <c r="X29" s="2">
        <f t="shared" si="6"/>
        <v>-0.55000000000000071</v>
      </c>
      <c r="Y29" s="2">
        <f t="shared" si="7"/>
        <v>1.4640856959456261</v>
      </c>
      <c r="Z29" s="7">
        <f>AVERAGE(Y29:Y30)</f>
        <v>1.4198137570426854</v>
      </c>
    </row>
    <row r="30" spans="1:26" ht="14" x14ac:dyDescent="0.25">
      <c r="O30" s="15"/>
      <c r="P30" s="16"/>
      <c r="Q30" s="6" t="s">
        <v>5</v>
      </c>
      <c r="R30" s="2">
        <v>25.3</v>
      </c>
      <c r="T30" s="2">
        <v>17.920000000000002</v>
      </c>
      <c r="V30" s="2">
        <f t="shared" si="8"/>
        <v>7.379999999999999</v>
      </c>
      <c r="X30" s="2">
        <f t="shared" si="6"/>
        <v>-0.46000000000000085</v>
      </c>
      <c r="Y30" s="2">
        <f t="shared" si="7"/>
        <v>1.3755418181397445</v>
      </c>
      <c r="Z30" s="7"/>
    </row>
    <row r="31" spans="1:26" ht="14" x14ac:dyDescent="0.25">
      <c r="O31" s="15"/>
      <c r="P31" s="16" t="s">
        <v>10</v>
      </c>
      <c r="Q31" s="6" t="s">
        <v>6</v>
      </c>
      <c r="R31" s="2">
        <v>25.83</v>
      </c>
      <c r="T31" s="2">
        <v>18.18</v>
      </c>
      <c r="V31" s="2">
        <f t="shared" si="8"/>
        <v>7.6499999999999986</v>
      </c>
      <c r="X31" s="2">
        <f t="shared" si="6"/>
        <v>-0.19000000000000128</v>
      </c>
      <c r="Y31" s="2">
        <f t="shared" si="7"/>
        <v>1.1407637158684247</v>
      </c>
      <c r="Z31" s="5">
        <f>AVERAGE(Y31:Y32)</f>
        <v>1.0773615978292268</v>
      </c>
    </row>
    <row r="32" spans="1:26" ht="14" x14ac:dyDescent="0.25">
      <c r="O32" s="15"/>
      <c r="P32" s="16"/>
      <c r="Q32" s="6" t="s">
        <v>5</v>
      </c>
      <c r="R32" s="2">
        <v>25.52</v>
      </c>
      <c r="T32" s="2">
        <v>17.7</v>
      </c>
      <c r="V32" s="2">
        <f t="shared" si="8"/>
        <v>7.82</v>
      </c>
      <c r="X32" s="2">
        <f t="shared" si="6"/>
        <v>-1.9999999999999574E-2</v>
      </c>
      <c r="Y32" s="2">
        <f t="shared" si="7"/>
        <v>1.0139594797900289</v>
      </c>
      <c r="Z32" s="5"/>
    </row>
    <row r="33" spans="15:26" ht="14" x14ac:dyDescent="0.25">
      <c r="O33" s="15"/>
      <c r="P33" s="16" t="s">
        <v>9</v>
      </c>
      <c r="Q33" s="6" t="s">
        <v>6</v>
      </c>
      <c r="R33" s="2">
        <v>25.45</v>
      </c>
      <c r="T33" s="2">
        <v>17.28</v>
      </c>
      <c r="V33" s="2">
        <f t="shared" si="8"/>
        <v>8.1699999999999982</v>
      </c>
      <c r="X33" s="2">
        <f t="shared" si="6"/>
        <v>0.32999999999999829</v>
      </c>
      <c r="Y33" s="2">
        <f t="shared" si="7"/>
        <v>0.79553648375491959</v>
      </c>
      <c r="Z33" s="5">
        <f>AVERAGE(Y33:Y34)</f>
        <v>0.76126137120753723</v>
      </c>
    </row>
    <row r="34" spans="15:26" ht="14" x14ac:dyDescent="0.25">
      <c r="O34" s="15"/>
      <c r="P34" s="16"/>
      <c r="Q34" s="6" t="s">
        <v>5</v>
      </c>
      <c r="R34" s="2">
        <v>25.63</v>
      </c>
      <c r="T34" s="2">
        <v>17.329999999999998</v>
      </c>
      <c r="V34" s="2">
        <f t="shared" si="8"/>
        <v>8.3000000000000007</v>
      </c>
      <c r="X34" s="2">
        <f t="shared" si="6"/>
        <v>0.46000000000000085</v>
      </c>
      <c r="Y34" s="2">
        <f t="shared" si="7"/>
        <v>0.72698625866015487</v>
      </c>
      <c r="Z34" s="5"/>
    </row>
    <row r="35" spans="15:26" ht="14" x14ac:dyDescent="0.25">
      <c r="O35" s="15"/>
      <c r="P35" s="16" t="s">
        <v>8</v>
      </c>
      <c r="Q35" s="6" t="s">
        <v>6</v>
      </c>
      <c r="R35" s="2">
        <v>25.03</v>
      </c>
      <c r="T35" s="2">
        <v>17.59</v>
      </c>
      <c r="V35" s="2">
        <f t="shared" si="8"/>
        <v>7.4400000000000013</v>
      </c>
      <c r="X35" s="2">
        <f t="shared" si="6"/>
        <v>-0.39999999999999858</v>
      </c>
      <c r="Y35" s="2">
        <f t="shared" si="7"/>
        <v>1.3195079107728929</v>
      </c>
      <c r="Z35" s="5">
        <f>AVERAGE(Y35:Y36)</f>
        <v>1.37673157939436</v>
      </c>
    </row>
    <row r="36" spans="15:26" ht="14" x14ac:dyDescent="0.25">
      <c r="O36" s="15"/>
      <c r="P36" s="16"/>
      <c r="Q36" s="6" t="s">
        <v>5</v>
      </c>
      <c r="R36" s="2">
        <v>24.92</v>
      </c>
      <c r="T36" s="2">
        <v>17.600000000000001</v>
      </c>
      <c r="V36" s="2">
        <f t="shared" si="8"/>
        <v>7.32</v>
      </c>
      <c r="X36" s="2">
        <f t="shared" si="6"/>
        <v>-0.51999999999999957</v>
      </c>
      <c r="Y36" s="2">
        <f t="shared" si="7"/>
        <v>1.4339552480158269</v>
      </c>
      <c r="Z36" s="5"/>
    </row>
    <row r="37" spans="15:26" ht="14" x14ac:dyDescent="0.25">
      <c r="O37" s="15"/>
      <c r="P37" s="16" t="s">
        <v>7</v>
      </c>
      <c r="Q37" s="6" t="s">
        <v>6</v>
      </c>
      <c r="R37" s="2">
        <v>25.64</v>
      </c>
      <c r="T37" s="2">
        <v>17.86</v>
      </c>
      <c r="V37" s="2">
        <f t="shared" si="8"/>
        <v>7.7800000000000011</v>
      </c>
      <c r="X37" s="2">
        <f t="shared" si="6"/>
        <v>-5.9999999999998721E-2</v>
      </c>
      <c r="Y37" s="2">
        <f t="shared" si="7"/>
        <v>1.0424657608411205</v>
      </c>
      <c r="Z37" s="5">
        <f>AVERAGE(Y37:Y38)</f>
        <v>1.0042010448829828</v>
      </c>
    </row>
    <row r="38" spans="15:26" ht="14" x14ac:dyDescent="0.25">
      <c r="O38" s="15"/>
      <c r="P38" s="16"/>
      <c r="Q38" s="6" t="s">
        <v>5</v>
      </c>
      <c r="R38" s="2">
        <v>25.71</v>
      </c>
      <c r="T38" s="2">
        <v>17.82</v>
      </c>
      <c r="V38" s="2">
        <f t="shared" si="8"/>
        <v>7.8900000000000006</v>
      </c>
      <c r="X38" s="2">
        <f t="shared" si="6"/>
        <v>5.0000000000000711E-2</v>
      </c>
      <c r="Y38" s="2">
        <f t="shared" si="7"/>
        <v>0.96593632892484504</v>
      </c>
      <c r="Z38" s="5"/>
    </row>
    <row r="39" spans="15:26" ht="14" x14ac:dyDescent="0.25">
      <c r="O39" s="8"/>
    </row>
    <row r="40" spans="15:26" ht="14" x14ac:dyDescent="0.25">
      <c r="O40" s="15" t="s">
        <v>25</v>
      </c>
      <c r="P40" s="16" t="s">
        <v>14</v>
      </c>
      <c r="Q40" s="6" t="s">
        <v>6</v>
      </c>
      <c r="R40" s="2">
        <v>23</v>
      </c>
      <c r="S40" s="2">
        <f>AVERAGE(R40:R41)</f>
        <v>23.055</v>
      </c>
      <c r="T40" s="2">
        <v>17.89</v>
      </c>
      <c r="U40" s="2">
        <f>AVERAGE(T40:T41)</f>
        <v>17.850000000000001</v>
      </c>
      <c r="V40" s="2">
        <f>R40-T40</f>
        <v>5.1099999999999994</v>
      </c>
      <c r="W40" s="2">
        <f>S40-U40</f>
        <v>5.2049999999999983</v>
      </c>
      <c r="X40" s="2">
        <f t="shared" ref="X40:X55" si="9">V40-$W$40</f>
        <v>-9.4999999999998863E-2</v>
      </c>
      <c r="Y40" s="2">
        <f t="shared" ref="Y40:Y55" si="10">2^-X40</f>
        <v>1.0680654080478507</v>
      </c>
      <c r="Z40" s="7">
        <f>AVERAGE(Y40:Y41)</f>
        <v>1.0021688277411707</v>
      </c>
    </row>
    <row r="41" spans="15:26" ht="14" x14ac:dyDescent="0.25">
      <c r="O41" s="15"/>
      <c r="P41" s="16"/>
      <c r="Q41" s="6" t="s">
        <v>5</v>
      </c>
      <c r="R41" s="2">
        <v>23.11</v>
      </c>
      <c r="T41" s="2">
        <v>17.809999999999999</v>
      </c>
      <c r="V41" s="2">
        <f t="shared" ref="V41:V55" si="11">R41-T41</f>
        <v>5.3000000000000007</v>
      </c>
      <c r="X41" s="2">
        <f t="shared" si="9"/>
        <v>9.5000000000002416E-2</v>
      </c>
      <c r="Y41" s="2">
        <f t="shared" si="10"/>
        <v>0.93627224743449067</v>
      </c>
      <c r="Z41" s="7"/>
    </row>
    <row r="42" spans="15:26" ht="14" x14ac:dyDescent="0.25">
      <c r="O42" s="15"/>
      <c r="P42" s="16" t="s">
        <v>13</v>
      </c>
      <c r="Q42" s="6" t="s">
        <v>6</v>
      </c>
      <c r="R42" s="2">
        <v>23.57</v>
      </c>
      <c r="T42" s="2">
        <v>18.04</v>
      </c>
      <c r="V42" s="2">
        <f t="shared" si="11"/>
        <v>5.5300000000000011</v>
      </c>
      <c r="X42" s="2">
        <f t="shared" si="9"/>
        <v>0.32500000000000284</v>
      </c>
      <c r="Y42" s="2">
        <f t="shared" si="10"/>
        <v>0.79829838635664829</v>
      </c>
      <c r="Z42" s="7">
        <f>AVERAGE(Y42:Y43)</f>
        <v>0.8544841099743129</v>
      </c>
    </row>
    <row r="43" spans="15:26" ht="14" x14ac:dyDescent="0.25">
      <c r="O43" s="15"/>
      <c r="P43" s="16"/>
      <c r="Q43" s="6" t="s">
        <v>5</v>
      </c>
      <c r="R43" s="2">
        <v>23.36</v>
      </c>
      <c r="T43" s="2">
        <v>18.02</v>
      </c>
      <c r="V43" s="2">
        <f t="shared" si="11"/>
        <v>5.34</v>
      </c>
      <c r="X43" s="2">
        <f t="shared" si="9"/>
        <v>0.13500000000000156</v>
      </c>
      <c r="Y43" s="2">
        <f t="shared" si="10"/>
        <v>0.91066983359197751</v>
      </c>
      <c r="Z43" s="7"/>
    </row>
    <row r="44" spans="15:26" ht="14" x14ac:dyDescent="0.25">
      <c r="O44" s="15"/>
      <c r="P44" s="16" t="s">
        <v>12</v>
      </c>
      <c r="Q44" s="6" t="s">
        <v>6</v>
      </c>
      <c r="R44" s="2">
        <v>23.35</v>
      </c>
      <c r="T44" s="2">
        <v>17.89</v>
      </c>
      <c r="V44" s="2">
        <f t="shared" si="11"/>
        <v>5.4600000000000009</v>
      </c>
      <c r="X44" s="2">
        <f t="shared" si="9"/>
        <v>0.25500000000000256</v>
      </c>
      <c r="Y44" s="2">
        <f t="shared" si="10"/>
        <v>0.83798713466794716</v>
      </c>
      <c r="Z44" s="7">
        <f>AVERAGE(Y44:Y45)</f>
        <v>0.92421929057735452</v>
      </c>
    </row>
    <row r="45" spans="15:26" ht="14" x14ac:dyDescent="0.25">
      <c r="O45" s="15"/>
      <c r="P45" s="16"/>
      <c r="Q45" s="6" t="s">
        <v>5</v>
      </c>
      <c r="R45" s="2">
        <v>23.05</v>
      </c>
      <c r="T45" s="2">
        <v>17.86</v>
      </c>
      <c r="V45" s="2">
        <f t="shared" si="11"/>
        <v>5.1900000000000013</v>
      </c>
      <c r="X45" s="2">
        <f t="shared" si="9"/>
        <v>-1.4999999999997016E-2</v>
      </c>
      <c r="Y45" s="2">
        <f t="shared" si="10"/>
        <v>1.0104514464867618</v>
      </c>
      <c r="Z45" s="7"/>
    </row>
    <row r="46" spans="15:26" ht="14" x14ac:dyDescent="0.25">
      <c r="O46" s="15"/>
      <c r="P46" s="16" t="s">
        <v>11</v>
      </c>
      <c r="Q46" s="6" t="s">
        <v>6</v>
      </c>
      <c r="R46" s="2">
        <v>23.08</v>
      </c>
      <c r="T46" s="2">
        <v>17.920000000000002</v>
      </c>
      <c r="V46" s="2">
        <f t="shared" si="11"/>
        <v>5.1599999999999966</v>
      </c>
      <c r="X46" s="2">
        <f t="shared" si="9"/>
        <v>-4.5000000000001705E-2</v>
      </c>
      <c r="Y46" s="2">
        <f t="shared" si="10"/>
        <v>1.0316831793013601</v>
      </c>
      <c r="Z46" s="7">
        <f>AVERAGE(Y46:Y47)</f>
        <v>0.99051265012593992</v>
      </c>
    </row>
    <row r="47" spans="15:26" ht="14" x14ac:dyDescent="0.25">
      <c r="O47" s="15"/>
      <c r="P47" s="16"/>
      <c r="Q47" s="6" t="s">
        <v>5</v>
      </c>
      <c r="R47" s="2">
        <v>23.2</v>
      </c>
      <c r="T47" s="2">
        <v>17.920000000000002</v>
      </c>
      <c r="V47" s="2">
        <f t="shared" si="11"/>
        <v>5.2799999999999976</v>
      </c>
      <c r="X47" s="2">
        <f t="shared" si="9"/>
        <v>7.4999999999999289E-2</v>
      </c>
      <c r="Y47" s="2">
        <f t="shared" si="10"/>
        <v>0.94934212095051973</v>
      </c>
      <c r="Z47" s="7"/>
    </row>
    <row r="48" spans="15:26" ht="14" x14ac:dyDescent="0.25">
      <c r="O48" s="15"/>
      <c r="P48" s="16" t="s">
        <v>10</v>
      </c>
      <c r="Q48" s="6" t="s">
        <v>6</v>
      </c>
      <c r="R48" s="2">
        <v>22.98</v>
      </c>
      <c r="T48" s="2">
        <v>18.18</v>
      </c>
      <c r="V48" s="2">
        <f t="shared" si="11"/>
        <v>4.8000000000000007</v>
      </c>
      <c r="X48" s="2">
        <f t="shared" si="9"/>
        <v>-0.40499999999999758</v>
      </c>
      <c r="Y48" s="2">
        <f t="shared" si="10"/>
        <v>1.324088910395395</v>
      </c>
      <c r="Z48" s="5">
        <f>AVERAGE(Y48:Y49)</f>
        <v>1.1778860448483763</v>
      </c>
    </row>
    <row r="49" spans="15:26" ht="14" x14ac:dyDescent="0.25">
      <c r="O49" s="15"/>
      <c r="P49" s="16"/>
      <c r="Q49" s="6" t="s">
        <v>5</v>
      </c>
      <c r="R49" s="2">
        <v>22.86</v>
      </c>
      <c r="T49" s="2">
        <v>17.7</v>
      </c>
      <c r="V49" s="2">
        <f t="shared" si="11"/>
        <v>5.16</v>
      </c>
      <c r="X49" s="2">
        <f t="shared" si="9"/>
        <v>-4.4999999999998153E-2</v>
      </c>
      <c r="Y49" s="2">
        <f t="shared" si="10"/>
        <v>1.0316831793013577</v>
      </c>
      <c r="Z49" s="5"/>
    </row>
    <row r="50" spans="15:26" ht="14" x14ac:dyDescent="0.25">
      <c r="O50" s="15"/>
      <c r="P50" s="16" t="s">
        <v>9</v>
      </c>
      <c r="Q50" s="6" t="s">
        <v>6</v>
      </c>
      <c r="R50" s="2">
        <v>22.72</v>
      </c>
      <c r="T50" s="2">
        <v>17.28</v>
      </c>
      <c r="V50" s="2">
        <f t="shared" si="11"/>
        <v>5.4399999999999977</v>
      </c>
      <c r="X50" s="2">
        <f t="shared" si="9"/>
        <v>0.23499999999999943</v>
      </c>
      <c r="Y50" s="2">
        <f t="shared" si="10"/>
        <v>0.84968499913865059</v>
      </c>
      <c r="Z50" s="5">
        <f>AVERAGE(Y50:Y51)</f>
        <v>0.74018685177713706</v>
      </c>
    </row>
    <row r="51" spans="15:26" ht="14" x14ac:dyDescent="0.25">
      <c r="O51" s="15"/>
      <c r="P51" s="16"/>
      <c r="Q51" s="6" t="s">
        <v>5</v>
      </c>
      <c r="R51" s="2">
        <v>23.2</v>
      </c>
      <c r="T51" s="2">
        <v>17.329999999999998</v>
      </c>
      <c r="V51" s="2">
        <f t="shared" si="11"/>
        <v>5.870000000000001</v>
      </c>
      <c r="X51" s="2">
        <f t="shared" si="9"/>
        <v>0.6650000000000027</v>
      </c>
      <c r="Y51" s="2">
        <f t="shared" si="10"/>
        <v>0.63068870441562364</v>
      </c>
      <c r="Z51" s="5"/>
    </row>
    <row r="52" spans="15:26" ht="14" x14ac:dyDescent="0.25">
      <c r="O52" s="15"/>
      <c r="P52" s="16" t="s">
        <v>8</v>
      </c>
      <c r="Q52" s="6" t="s">
        <v>6</v>
      </c>
      <c r="R52" s="2">
        <v>22.76</v>
      </c>
      <c r="T52" s="2">
        <v>17.59</v>
      </c>
      <c r="V52" s="2">
        <f t="shared" si="11"/>
        <v>5.1700000000000017</v>
      </c>
      <c r="X52" s="2">
        <f t="shared" si="9"/>
        <v>-3.4999999999996589E-2</v>
      </c>
      <c r="Y52" s="2">
        <f t="shared" si="10"/>
        <v>1.024556823032799</v>
      </c>
      <c r="Z52" s="5">
        <f>AVERAGE(Y52:Y53)</f>
        <v>1.1089462830322601</v>
      </c>
    </row>
    <row r="53" spans="15:26" ht="14" x14ac:dyDescent="0.25">
      <c r="O53" s="15"/>
      <c r="P53" s="16"/>
      <c r="Q53" s="6" t="s">
        <v>5</v>
      </c>
      <c r="R53" s="2">
        <v>22.55</v>
      </c>
      <c r="T53" s="2">
        <v>17.600000000000001</v>
      </c>
      <c r="V53" s="2">
        <f t="shared" si="11"/>
        <v>4.9499999999999993</v>
      </c>
      <c r="X53" s="2">
        <f t="shared" si="9"/>
        <v>-0.25499999999999901</v>
      </c>
      <c r="Y53" s="2">
        <f t="shared" si="10"/>
        <v>1.1933357430317211</v>
      </c>
      <c r="Z53" s="5"/>
    </row>
    <row r="54" spans="15:26" ht="14" x14ac:dyDescent="0.25">
      <c r="O54" s="15"/>
      <c r="P54" s="16" t="s">
        <v>7</v>
      </c>
      <c r="Q54" s="6" t="s">
        <v>6</v>
      </c>
      <c r="R54" s="2">
        <v>23.47</v>
      </c>
      <c r="T54" s="2">
        <v>17.86</v>
      </c>
      <c r="V54" s="2">
        <f t="shared" si="11"/>
        <v>5.6099999999999994</v>
      </c>
      <c r="X54" s="2">
        <f t="shared" si="9"/>
        <v>0.40500000000000114</v>
      </c>
      <c r="Y54" s="2">
        <f t="shared" si="10"/>
        <v>0.75523629278141213</v>
      </c>
      <c r="Z54" s="5">
        <f>AVERAGE(Y54:Y55)</f>
        <v>0.71326127208577128</v>
      </c>
    </row>
    <row r="55" spans="15:26" ht="14" x14ac:dyDescent="0.25">
      <c r="O55" s="15"/>
      <c r="P55" s="16"/>
      <c r="Q55" s="6" t="s">
        <v>5</v>
      </c>
      <c r="R55" s="2">
        <v>23.6</v>
      </c>
      <c r="T55" s="2">
        <v>17.82</v>
      </c>
      <c r="V55" s="2">
        <f t="shared" si="11"/>
        <v>5.7800000000000011</v>
      </c>
      <c r="X55" s="2">
        <f t="shared" si="9"/>
        <v>0.57500000000000284</v>
      </c>
      <c r="Y55" s="2">
        <f t="shared" si="10"/>
        <v>0.67128625139013043</v>
      </c>
      <c r="Z55" s="5"/>
    </row>
    <row r="56" spans="15:26" ht="14" x14ac:dyDescent="0.25">
      <c r="O56" s="8"/>
    </row>
    <row r="57" spans="15:26" ht="14" x14ac:dyDescent="0.25">
      <c r="O57" s="15" t="s">
        <v>24</v>
      </c>
      <c r="P57" s="16" t="s">
        <v>14</v>
      </c>
      <c r="Q57" s="6" t="s">
        <v>6</v>
      </c>
      <c r="R57" s="2">
        <v>26.47</v>
      </c>
      <c r="S57" s="2">
        <f>AVERAGE(R57:R58)</f>
        <v>26.490000000000002</v>
      </c>
      <c r="T57" s="2">
        <v>17.89</v>
      </c>
      <c r="U57" s="2">
        <f>AVERAGE(T57:T58)</f>
        <v>17.850000000000001</v>
      </c>
      <c r="V57" s="2">
        <f>R57-T57</f>
        <v>8.5799999999999983</v>
      </c>
      <c r="W57" s="2">
        <f>S57-U57</f>
        <v>8.64</v>
      </c>
      <c r="X57" s="2">
        <f t="shared" ref="X57:X72" si="12">V57-$W$57</f>
        <v>-6.0000000000002274E-2</v>
      </c>
      <c r="Y57" s="2">
        <f t="shared" ref="Y57:Y72" si="13">2^-X57</f>
        <v>1.042465760841123</v>
      </c>
      <c r="Z57" s="7">
        <f>AVERAGE(Y57:Y58)</f>
        <v>1.000864940083193</v>
      </c>
    </row>
    <row r="58" spans="15:26" ht="14" x14ac:dyDescent="0.25">
      <c r="O58" s="15"/>
      <c r="P58" s="16"/>
      <c r="Q58" s="6" t="s">
        <v>5</v>
      </c>
      <c r="R58" s="2">
        <v>26.51</v>
      </c>
      <c r="T58" s="2">
        <v>17.809999999999999</v>
      </c>
      <c r="V58" s="2">
        <f t="shared" ref="V58:V72" si="14">R58-T58</f>
        <v>8.7000000000000028</v>
      </c>
      <c r="X58" s="2">
        <f t="shared" si="12"/>
        <v>6.0000000000002274E-2</v>
      </c>
      <c r="Y58" s="2">
        <f t="shared" si="13"/>
        <v>0.9592641193252629</v>
      </c>
      <c r="Z58" s="7"/>
    </row>
    <row r="59" spans="15:26" ht="14" x14ac:dyDescent="0.25">
      <c r="O59" s="15"/>
      <c r="P59" s="16" t="s">
        <v>13</v>
      </c>
      <c r="Q59" s="6" t="s">
        <v>6</v>
      </c>
      <c r="R59" s="2">
        <v>27.3</v>
      </c>
      <c r="T59" s="2">
        <v>18.04</v>
      </c>
      <c r="V59" s="2">
        <f t="shared" si="14"/>
        <v>9.2600000000000016</v>
      </c>
      <c r="X59" s="2">
        <f t="shared" si="12"/>
        <v>0.62000000000000099</v>
      </c>
      <c r="Y59" s="2">
        <f t="shared" si="13"/>
        <v>0.65067092772096635</v>
      </c>
      <c r="Z59" s="7">
        <f>AVERAGE(Y59:Y60)</f>
        <v>0.63741810108588615</v>
      </c>
    </row>
    <row r="60" spans="15:26" ht="14" x14ac:dyDescent="0.25">
      <c r="O60" s="15"/>
      <c r="P60" s="16"/>
      <c r="Q60" s="6" t="s">
        <v>5</v>
      </c>
      <c r="R60" s="2">
        <v>27.34</v>
      </c>
      <c r="T60" s="2">
        <v>18.02</v>
      </c>
      <c r="V60" s="2">
        <f t="shared" si="14"/>
        <v>9.32</v>
      </c>
      <c r="X60" s="2">
        <f t="shared" si="12"/>
        <v>0.67999999999999972</v>
      </c>
      <c r="Y60" s="2">
        <f t="shared" si="13"/>
        <v>0.62416527445080605</v>
      </c>
      <c r="Z60" s="7"/>
    </row>
    <row r="61" spans="15:26" ht="14" x14ac:dyDescent="0.25">
      <c r="O61" s="15"/>
      <c r="P61" s="16" t="s">
        <v>12</v>
      </c>
      <c r="Q61" s="6" t="s">
        <v>6</v>
      </c>
      <c r="R61" s="2">
        <v>27.45</v>
      </c>
      <c r="T61" s="2">
        <v>17.89</v>
      </c>
      <c r="V61" s="2">
        <f t="shared" si="14"/>
        <v>9.5599999999999987</v>
      </c>
      <c r="X61" s="2">
        <f t="shared" si="12"/>
        <v>0.91999999999999815</v>
      </c>
      <c r="Y61" s="2">
        <f t="shared" si="13"/>
        <v>0.52850902028069091</v>
      </c>
      <c r="Z61" s="7">
        <f>AVERAGE(Y61:Y62)</f>
        <v>0.50573859237155672</v>
      </c>
    </row>
    <row r="62" spans="15:26" ht="14" x14ac:dyDescent="0.25">
      <c r="O62" s="15"/>
      <c r="P62" s="16"/>
      <c r="Q62" s="6" t="s">
        <v>5</v>
      </c>
      <c r="R62" s="2">
        <v>27.55</v>
      </c>
      <c r="T62" s="2">
        <v>17.86</v>
      </c>
      <c r="V62" s="2">
        <f t="shared" si="14"/>
        <v>9.6900000000000013</v>
      </c>
      <c r="X62" s="2">
        <f t="shared" si="12"/>
        <v>1.0500000000000007</v>
      </c>
      <c r="Y62" s="2">
        <f t="shared" si="13"/>
        <v>0.48296816446242252</v>
      </c>
      <c r="Z62" s="7"/>
    </row>
    <row r="63" spans="15:26" ht="14" x14ac:dyDescent="0.25">
      <c r="O63" s="15"/>
      <c r="P63" s="16" t="s">
        <v>11</v>
      </c>
      <c r="Q63" s="6" t="s">
        <v>6</v>
      </c>
      <c r="R63" s="2">
        <v>26.29</v>
      </c>
      <c r="T63" s="2">
        <v>17.920000000000002</v>
      </c>
      <c r="V63" s="2">
        <f t="shared" si="14"/>
        <v>8.3699999999999974</v>
      </c>
      <c r="X63" s="2">
        <f t="shared" si="12"/>
        <v>-0.27000000000000313</v>
      </c>
      <c r="Y63" s="2">
        <f t="shared" si="13"/>
        <v>1.2058078276907631</v>
      </c>
      <c r="Z63" s="7">
        <f>AVERAGE(Y63:Y64)</f>
        <v>1.1732857717795939</v>
      </c>
    </row>
    <row r="64" spans="15:26" ht="14" x14ac:dyDescent="0.25">
      <c r="O64" s="15"/>
      <c r="P64" s="16"/>
      <c r="Q64" s="6" t="s">
        <v>5</v>
      </c>
      <c r="R64" s="2">
        <v>26.37</v>
      </c>
      <c r="T64" s="2">
        <v>17.920000000000002</v>
      </c>
      <c r="V64" s="2">
        <f t="shared" si="14"/>
        <v>8.4499999999999993</v>
      </c>
      <c r="X64" s="2">
        <f t="shared" si="12"/>
        <v>-0.19000000000000128</v>
      </c>
      <c r="Y64" s="2">
        <f t="shared" si="13"/>
        <v>1.1407637158684247</v>
      </c>
      <c r="Z64" s="7"/>
    </row>
    <row r="65" spans="15:26" ht="14" x14ac:dyDescent="0.25">
      <c r="O65" s="15"/>
      <c r="P65" s="16" t="s">
        <v>10</v>
      </c>
      <c r="Q65" s="6" t="s">
        <v>6</v>
      </c>
      <c r="R65" s="2">
        <v>27</v>
      </c>
      <c r="T65" s="2">
        <v>18.18</v>
      </c>
      <c r="V65" s="2">
        <f t="shared" si="14"/>
        <v>8.82</v>
      </c>
      <c r="X65" s="2">
        <f t="shared" si="12"/>
        <v>0.17999999999999972</v>
      </c>
      <c r="Y65" s="2">
        <f t="shared" si="13"/>
        <v>0.88270299629065507</v>
      </c>
      <c r="Z65" s="5">
        <f>AVERAGE(Y65:Y66)</f>
        <v>0.74072117430006001</v>
      </c>
    </row>
    <row r="66" spans="15:26" ht="14" x14ac:dyDescent="0.25">
      <c r="O66" s="15"/>
      <c r="P66" s="16"/>
      <c r="Q66" s="6" t="s">
        <v>5</v>
      </c>
      <c r="R66" s="2">
        <v>27.08</v>
      </c>
      <c r="T66" s="2">
        <v>17.7</v>
      </c>
      <c r="V66" s="2">
        <f t="shared" si="14"/>
        <v>9.379999999999999</v>
      </c>
      <c r="X66" s="2">
        <f t="shared" si="12"/>
        <v>0.73999999999999844</v>
      </c>
      <c r="Y66" s="2">
        <f t="shared" si="13"/>
        <v>0.59873935230946496</v>
      </c>
      <c r="Z66" s="5"/>
    </row>
    <row r="67" spans="15:26" ht="14" x14ac:dyDescent="0.25">
      <c r="O67" s="15"/>
      <c r="P67" s="16" t="s">
        <v>9</v>
      </c>
      <c r="Q67" s="6" t="s">
        <v>6</v>
      </c>
      <c r="R67" s="2">
        <v>26.84</v>
      </c>
      <c r="T67" s="2">
        <v>17.28</v>
      </c>
      <c r="V67" s="2">
        <f t="shared" si="14"/>
        <v>9.5599999999999987</v>
      </c>
      <c r="X67" s="2">
        <f t="shared" si="12"/>
        <v>0.91999999999999815</v>
      </c>
      <c r="Y67" s="2">
        <f t="shared" si="13"/>
        <v>0.52850902028069091</v>
      </c>
      <c r="Z67" s="5">
        <f>AVERAGE(Y67:Y68)</f>
        <v>0.54551913131254737</v>
      </c>
    </row>
    <row r="68" spans="15:26" ht="14" x14ac:dyDescent="0.25">
      <c r="O68" s="15"/>
      <c r="P68" s="16"/>
      <c r="Q68" s="6" t="s">
        <v>5</v>
      </c>
      <c r="R68" s="2">
        <v>26.8</v>
      </c>
      <c r="T68" s="2">
        <v>17.329999999999998</v>
      </c>
      <c r="V68" s="2">
        <f t="shared" si="14"/>
        <v>9.4700000000000024</v>
      </c>
      <c r="X68" s="2">
        <f t="shared" si="12"/>
        <v>0.83000000000000185</v>
      </c>
      <c r="Y68" s="2">
        <f t="shared" si="13"/>
        <v>0.56252924234440393</v>
      </c>
      <c r="Z68" s="5"/>
    </row>
    <row r="69" spans="15:26" ht="14" x14ac:dyDescent="0.25">
      <c r="O69" s="15"/>
      <c r="P69" s="16" t="s">
        <v>8</v>
      </c>
      <c r="Q69" s="6" t="s">
        <v>6</v>
      </c>
      <c r="R69" s="2">
        <v>27.03</v>
      </c>
      <c r="T69" s="2">
        <v>17.59</v>
      </c>
      <c r="V69" s="2">
        <f t="shared" si="14"/>
        <v>9.4400000000000013</v>
      </c>
      <c r="X69" s="2">
        <f t="shared" si="12"/>
        <v>0.80000000000000071</v>
      </c>
      <c r="Y69" s="2">
        <f t="shared" si="13"/>
        <v>0.57434917749851722</v>
      </c>
      <c r="Z69" s="5">
        <f>AVERAGE(Y69:Y70)</f>
        <v>0.57434917749851788</v>
      </c>
    </row>
    <row r="70" spans="15:26" ht="14" x14ac:dyDescent="0.25">
      <c r="O70" s="15"/>
      <c r="P70" s="16"/>
      <c r="Q70" s="6" t="s">
        <v>5</v>
      </c>
      <c r="R70" s="2">
        <v>27.04</v>
      </c>
      <c r="T70" s="2">
        <v>17.600000000000001</v>
      </c>
      <c r="V70" s="2">
        <f t="shared" si="14"/>
        <v>9.4399999999999977</v>
      </c>
      <c r="X70" s="2">
        <f t="shared" si="12"/>
        <v>0.79999999999999716</v>
      </c>
      <c r="Y70" s="2">
        <f t="shared" si="13"/>
        <v>0.57434917749851866</v>
      </c>
      <c r="Z70" s="5"/>
    </row>
    <row r="71" spans="15:26" ht="14" x14ac:dyDescent="0.25">
      <c r="O71" s="15"/>
      <c r="P71" s="16" t="s">
        <v>7</v>
      </c>
      <c r="Q71" s="6" t="s">
        <v>6</v>
      </c>
      <c r="R71" s="2">
        <v>26.67</v>
      </c>
      <c r="T71" s="2">
        <v>17.86</v>
      </c>
      <c r="V71" s="2">
        <f t="shared" si="14"/>
        <v>8.8100000000000023</v>
      </c>
      <c r="X71" s="2">
        <f t="shared" si="12"/>
        <v>0.17000000000000171</v>
      </c>
      <c r="Y71" s="2">
        <f t="shared" si="13"/>
        <v>0.88884268116656917</v>
      </c>
      <c r="Z71" s="5">
        <f>AVERAGE(Y71:Y72)</f>
        <v>0.83400363041353476</v>
      </c>
    </row>
    <row r="72" spans="15:26" ht="14" x14ac:dyDescent="0.25">
      <c r="O72" s="15"/>
      <c r="P72" s="16"/>
      <c r="Q72" s="6" t="s">
        <v>5</v>
      </c>
      <c r="R72" s="2">
        <v>26.82</v>
      </c>
      <c r="T72" s="2">
        <v>17.82</v>
      </c>
      <c r="V72" s="2">
        <f t="shared" si="14"/>
        <v>9</v>
      </c>
      <c r="X72" s="2">
        <f t="shared" si="12"/>
        <v>0.35999999999999943</v>
      </c>
      <c r="Y72" s="2">
        <f t="shared" si="13"/>
        <v>0.77916457966050023</v>
      </c>
      <c r="Z72" s="5"/>
    </row>
    <row r="73" spans="15:26" ht="14" x14ac:dyDescent="0.25">
      <c r="O73" s="8"/>
    </row>
    <row r="74" spans="15:26" ht="14" x14ac:dyDescent="0.25">
      <c r="O74" s="15" t="s">
        <v>23</v>
      </c>
      <c r="P74" s="16" t="s">
        <v>14</v>
      </c>
      <c r="Q74" s="6" t="s">
        <v>6</v>
      </c>
      <c r="R74" s="2">
        <v>23.85</v>
      </c>
      <c r="S74" s="2">
        <f>AVERAGE(R74:R75)</f>
        <v>23.93</v>
      </c>
      <c r="T74" s="2">
        <v>17.89</v>
      </c>
      <c r="U74" s="2">
        <f>AVERAGE(T74:T75)</f>
        <v>17.850000000000001</v>
      </c>
      <c r="V74" s="2">
        <f>R74-T74</f>
        <v>5.9600000000000009</v>
      </c>
      <c r="W74" s="2">
        <f>S74-U74</f>
        <v>6.0799999999999983</v>
      </c>
      <c r="X74" s="2">
        <f t="shared" ref="X74:X89" si="15">V74-$W$74</f>
        <v>-0.11999999999999744</v>
      </c>
      <c r="Y74" s="2">
        <f t="shared" ref="Y74:Y89" si="16">2^-X74</f>
        <v>1.0867348625260562</v>
      </c>
      <c r="Z74" s="7">
        <f>AVERAGE(Y74:Y75)</f>
        <v>1.0034612565754641</v>
      </c>
    </row>
    <row r="75" spans="15:26" ht="14" x14ac:dyDescent="0.25">
      <c r="O75" s="15"/>
      <c r="P75" s="16"/>
      <c r="Q75" s="6" t="s">
        <v>5</v>
      </c>
      <c r="R75" s="2">
        <v>24.01</v>
      </c>
      <c r="T75" s="2">
        <v>17.809999999999999</v>
      </c>
      <c r="V75" s="2">
        <f t="shared" ref="V75:V89" si="17">R75-T75</f>
        <v>6.2000000000000028</v>
      </c>
      <c r="X75" s="2">
        <f t="shared" si="15"/>
        <v>0.12000000000000455</v>
      </c>
      <c r="Y75" s="2">
        <f t="shared" si="16"/>
        <v>0.92018765062487218</v>
      </c>
      <c r="Z75" s="7"/>
    </row>
    <row r="76" spans="15:26" ht="14" x14ac:dyDescent="0.25">
      <c r="O76" s="15"/>
      <c r="P76" s="16" t="s">
        <v>13</v>
      </c>
      <c r="Q76" s="6" t="s">
        <v>6</v>
      </c>
      <c r="R76" s="2">
        <v>23.99</v>
      </c>
      <c r="T76" s="2">
        <v>18.04</v>
      </c>
      <c r="V76" s="2">
        <f t="shared" si="17"/>
        <v>5.9499999999999993</v>
      </c>
      <c r="X76" s="2">
        <f t="shared" si="15"/>
        <v>-0.12999999999999901</v>
      </c>
      <c r="Y76" s="2">
        <f t="shared" si="16"/>
        <v>1.0942937012607388</v>
      </c>
      <c r="Z76" s="7">
        <f>AVERAGE(Y76:Y77)</f>
        <v>1.0136633463987725</v>
      </c>
    </row>
    <row r="77" spans="15:26" ht="14" x14ac:dyDescent="0.25">
      <c r="O77" s="15"/>
      <c r="P77" s="16"/>
      <c r="Q77" s="6" t="s">
        <v>5</v>
      </c>
      <c r="R77" s="2">
        <v>24.2</v>
      </c>
      <c r="T77" s="2">
        <v>18.02</v>
      </c>
      <c r="V77" s="2">
        <f t="shared" si="17"/>
        <v>6.18</v>
      </c>
      <c r="X77" s="2">
        <f t="shared" si="15"/>
        <v>0.10000000000000142</v>
      </c>
      <c r="Y77" s="2">
        <f t="shared" si="16"/>
        <v>0.93303299153680652</v>
      </c>
      <c r="Z77" s="7"/>
    </row>
    <row r="78" spans="15:26" ht="14" x14ac:dyDescent="0.25">
      <c r="O78" s="15"/>
      <c r="P78" s="16" t="s">
        <v>12</v>
      </c>
      <c r="Q78" s="6" t="s">
        <v>6</v>
      </c>
      <c r="R78" s="2">
        <v>24.17</v>
      </c>
      <c r="T78" s="2">
        <v>17.89</v>
      </c>
      <c r="V78" s="2">
        <f t="shared" si="17"/>
        <v>6.2800000000000011</v>
      </c>
      <c r="X78" s="2">
        <f t="shared" si="15"/>
        <v>0.20000000000000284</v>
      </c>
      <c r="Y78" s="2">
        <f t="shared" si="16"/>
        <v>0.87055056329612235</v>
      </c>
      <c r="Z78" s="7">
        <f>AVERAGE(Y78:Y79)</f>
        <v>0.8615927275320383</v>
      </c>
    </row>
    <row r="79" spans="15:26" ht="14" x14ac:dyDescent="0.25">
      <c r="O79" s="15"/>
      <c r="P79" s="16"/>
      <c r="Q79" s="6" t="s">
        <v>5</v>
      </c>
      <c r="R79" s="2">
        <v>24.17</v>
      </c>
      <c r="T79" s="2">
        <v>17.86</v>
      </c>
      <c r="V79" s="2">
        <f t="shared" si="17"/>
        <v>6.3100000000000023</v>
      </c>
      <c r="X79" s="2">
        <f t="shared" si="15"/>
        <v>0.23000000000000398</v>
      </c>
      <c r="Y79" s="2">
        <f t="shared" si="16"/>
        <v>0.85263489176795426</v>
      </c>
      <c r="Z79" s="7"/>
    </row>
    <row r="80" spans="15:26" ht="14" x14ac:dyDescent="0.25">
      <c r="O80" s="15"/>
      <c r="P80" s="16" t="s">
        <v>11</v>
      </c>
      <c r="Q80" s="6" t="s">
        <v>6</v>
      </c>
      <c r="R80" s="2">
        <v>23.71</v>
      </c>
      <c r="T80" s="2">
        <v>17.920000000000002</v>
      </c>
      <c r="V80" s="2">
        <f t="shared" si="17"/>
        <v>5.7899999999999991</v>
      </c>
      <c r="X80" s="2">
        <f t="shared" si="15"/>
        <v>-0.28999999999999915</v>
      </c>
      <c r="Y80" s="2">
        <f t="shared" si="16"/>
        <v>1.2226402776920677</v>
      </c>
      <c r="Z80" s="7">
        <f>AVERAGE(Y80:Y81)</f>
        <v>1.2226402776920677</v>
      </c>
    </row>
    <row r="81" spans="15:26" ht="14" x14ac:dyDescent="0.25">
      <c r="O81" s="15"/>
      <c r="P81" s="16"/>
      <c r="Q81" s="6" t="s">
        <v>5</v>
      </c>
      <c r="R81" s="2">
        <v>23.71</v>
      </c>
      <c r="T81" s="2">
        <v>17.920000000000002</v>
      </c>
      <c r="V81" s="2">
        <f t="shared" si="17"/>
        <v>5.7899999999999991</v>
      </c>
      <c r="X81" s="2">
        <f t="shared" si="15"/>
        <v>-0.28999999999999915</v>
      </c>
      <c r="Y81" s="2">
        <f t="shared" si="16"/>
        <v>1.2226402776920677</v>
      </c>
      <c r="Z81" s="7"/>
    </row>
    <row r="82" spans="15:26" ht="14" x14ac:dyDescent="0.25">
      <c r="O82" s="15"/>
      <c r="P82" s="16" t="s">
        <v>10</v>
      </c>
      <c r="Q82" s="6" t="s">
        <v>6</v>
      </c>
      <c r="R82" s="2">
        <v>24.34</v>
      </c>
      <c r="T82" s="2">
        <v>18.18</v>
      </c>
      <c r="V82" s="2">
        <f t="shared" si="17"/>
        <v>6.16</v>
      </c>
      <c r="X82" s="2">
        <f t="shared" si="15"/>
        <v>8.0000000000001847E-2</v>
      </c>
      <c r="Y82" s="2">
        <f t="shared" si="16"/>
        <v>0.94605764672559456</v>
      </c>
      <c r="Z82" s="5">
        <f>AVERAGE(Y82:Y83)</f>
        <v>0.85195796499039622</v>
      </c>
    </row>
    <row r="83" spans="15:26" ht="14" x14ac:dyDescent="0.25">
      <c r="O83" s="15"/>
      <c r="P83" s="16"/>
      <c r="Q83" s="6" t="s">
        <v>5</v>
      </c>
      <c r="R83" s="2">
        <v>24.18</v>
      </c>
      <c r="T83" s="2">
        <v>17.7</v>
      </c>
      <c r="V83" s="2">
        <f t="shared" si="17"/>
        <v>6.48</v>
      </c>
      <c r="X83" s="2">
        <f t="shared" si="15"/>
        <v>0.40000000000000213</v>
      </c>
      <c r="Y83" s="2">
        <f t="shared" si="16"/>
        <v>0.75785828325519788</v>
      </c>
      <c r="Z83" s="5"/>
    </row>
    <row r="84" spans="15:26" ht="14" x14ac:dyDescent="0.25">
      <c r="O84" s="15"/>
      <c r="P84" s="16" t="s">
        <v>9</v>
      </c>
      <c r="Q84" s="6" t="s">
        <v>6</v>
      </c>
      <c r="R84" s="2">
        <v>23.8</v>
      </c>
      <c r="T84" s="2">
        <v>17.28</v>
      </c>
      <c r="V84" s="2">
        <f t="shared" si="17"/>
        <v>6.52</v>
      </c>
      <c r="X84" s="2">
        <f t="shared" si="15"/>
        <v>0.44000000000000128</v>
      </c>
      <c r="Y84" s="2">
        <f t="shared" si="16"/>
        <v>0.73713460864554992</v>
      </c>
      <c r="Z84" s="5">
        <f>AVERAGE(Y84:Y85)</f>
        <v>0.78322707722999496</v>
      </c>
    </row>
    <row r="85" spans="15:26" ht="14" x14ac:dyDescent="0.25">
      <c r="O85" s="15"/>
      <c r="P85" s="16"/>
      <c r="Q85" s="6" t="s">
        <v>5</v>
      </c>
      <c r="R85" s="2">
        <v>23.68</v>
      </c>
      <c r="T85" s="2">
        <v>17.329999999999998</v>
      </c>
      <c r="V85" s="2">
        <f t="shared" si="17"/>
        <v>6.3500000000000014</v>
      </c>
      <c r="X85" s="2">
        <f t="shared" si="15"/>
        <v>0.27000000000000313</v>
      </c>
      <c r="Y85" s="2">
        <f t="shared" si="16"/>
        <v>0.8293195458144399</v>
      </c>
      <c r="Z85" s="5"/>
    </row>
    <row r="86" spans="15:26" ht="14" x14ac:dyDescent="0.25">
      <c r="O86" s="15"/>
      <c r="P86" s="16" t="s">
        <v>8</v>
      </c>
      <c r="Q86" s="6" t="s">
        <v>6</v>
      </c>
      <c r="R86" s="2">
        <v>23.82</v>
      </c>
      <c r="T86" s="2">
        <v>17.59</v>
      </c>
      <c r="V86" s="2">
        <f t="shared" si="17"/>
        <v>6.23</v>
      </c>
      <c r="X86" s="2">
        <f t="shared" si="15"/>
        <v>0.15000000000000213</v>
      </c>
      <c r="Y86" s="2">
        <f t="shared" si="16"/>
        <v>0.90125046261082897</v>
      </c>
      <c r="Z86" s="5">
        <f>AVERAGE(Y86:Y87)</f>
        <v>0.92365405466821171</v>
      </c>
    </row>
    <row r="87" spans="15:26" ht="14" x14ac:dyDescent="0.25">
      <c r="O87" s="15"/>
      <c r="P87" s="16"/>
      <c r="Q87" s="6" t="s">
        <v>5</v>
      </c>
      <c r="R87" s="2">
        <v>23.76</v>
      </c>
      <c r="T87" s="2">
        <v>17.600000000000001</v>
      </c>
      <c r="V87" s="2">
        <f t="shared" si="17"/>
        <v>6.16</v>
      </c>
      <c r="X87" s="2">
        <f t="shared" si="15"/>
        <v>8.0000000000001847E-2</v>
      </c>
      <c r="Y87" s="2">
        <f t="shared" si="16"/>
        <v>0.94605764672559456</v>
      </c>
      <c r="Z87" s="5"/>
    </row>
    <row r="88" spans="15:26" ht="14" x14ac:dyDescent="0.25">
      <c r="O88" s="15"/>
      <c r="P88" s="16" t="s">
        <v>7</v>
      </c>
      <c r="Q88" s="6" t="s">
        <v>6</v>
      </c>
      <c r="R88" s="2">
        <v>23.65</v>
      </c>
      <c r="T88" s="2">
        <v>17.86</v>
      </c>
      <c r="V88" s="2">
        <f t="shared" si="17"/>
        <v>5.7899999999999991</v>
      </c>
      <c r="X88" s="2">
        <f t="shared" si="15"/>
        <v>-0.28999999999999915</v>
      </c>
      <c r="Y88" s="2">
        <f t="shared" si="16"/>
        <v>1.2226402776920677</v>
      </c>
      <c r="Z88" s="5">
        <f>AVERAGE(Y88:Y89)</f>
        <v>1.1661048748799558</v>
      </c>
    </row>
    <row r="89" spans="15:26" ht="14" x14ac:dyDescent="0.25">
      <c r="O89" s="15"/>
      <c r="P89" s="16"/>
      <c r="Q89" s="6" t="s">
        <v>5</v>
      </c>
      <c r="R89" s="2">
        <v>23.75</v>
      </c>
      <c r="T89" s="2">
        <v>17.82</v>
      </c>
      <c r="V89" s="2">
        <f t="shared" si="17"/>
        <v>5.93</v>
      </c>
      <c r="X89" s="2">
        <f t="shared" si="15"/>
        <v>-0.14999999999999858</v>
      </c>
      <c r="Y89" s="2">
        <f t="shared" si="16"/>
        <v>1.109569472067844</v>
      </c>
      <c r="Z89" s="5"/>
    </row>
    <row r="90" spans="15:26" ht="14" x14ac:dyDescent="0.25">
      <c r="O90" s="8"/>
    </row>
    <row r="91" spans="15:26" ht="14" x14ac:dyDescent="0.25">
      <c r="O91" s="15" t="s">
        <v>22</v>
      </c>
      <c r="P91" s="16" t="s">
        <v>14</v>
      </c>
      <c r="Q91" s="6" t="s">
        <v>6</v>
      </c>
      <c r="R91" s="2">
        <v>27.11</v>
      </c>
      <c r="S91" s="2">
        <f>AVERAGE(R91:R92)</f>
        <v>27.125</v>
      </c>
      <c r="T91" s="2">
        <v>17.89</v>
      </c>
      <c r="U91" s="2">
        <f>AVERAGE(T91:T92)</f>
        <v>17.850000000000001</v>
      </c>
      <c r="V91" s="2">
        <f>R91-T91</f>
        <v>9.2199999999999989</v>
      </c>
      <c r="W91" s="2">
        <f>S91-U91</f>
        <v>9.2749999999999986</v>
      </c>
      <c r="X91" s="2">
        <f t="shared" ref="X91:X106" si="18">V91-$W$91</f>
        <v>-5.4999999999999716E-2</v>
      </c>
      <c r="Y91" s="2">
        <f t="shared" ref="Y91:Y106" si="19">2^-X91</f>
        <v>1.0388591032976642</v>
      </c>
      <c r="Z91" s="7">
        <f>AVERAGE(Y91:Y92)</f>
        <v>1.0007267731997067</v>
      </c>
    </row>
    <row r="92" spans="15:26" ht="14" x14ac:dyDescent="0.25">
      <c r="O92" s="15"/>
      <c r="P92" s="16"/>
      <c r="Q92" s="6" t="s">
        <v>5</v>
      </c>
      <c r="R92" s="2">
        <v>27.14</v>
      </c>
      <c r="T92" s="2">
        <v>17.809999999999999</v>
      </c>
      <c r="V92" s="2">
        <f t="shared" ref="V92:V123" si="20">R92-T92</f>
        <v>9.3300000000000018</v>
      </c>
      <c r="X92" s="2">
        <f t="shared" si="18"/>
        <v>5.5000000000003268E-2</v>
      </c>
      <c r="Y92" s="2">
        <f t="shared" si="19"/>
        <v>0.96259444310174924</v>
      </c>
      <c r="Z92" s="7"/>
    </row>
    <row r="93" spans="15:26" ht="14" x14ac:dyDescent="0.25">
      <c r="O93" s="15"/>
      <c r="P93" s="16" t="s">
        <v>13</v>
      </c>
      <c r="Q93" s="6" t="s">
        <v>6</v>
      </c>
      <c r="R93" s="2">
        <v>27.32</v>
      </c>
      <c r="T93" s="2">
        <v>18.04</v>
      </c>
      <c r="V93" s="2">
        <f t="shared" si="20"/>
        <v>9.2800000000000011</v>
      </c>
      <c r="X93" s="2">
        <f t="shared" si="18"/>
        <v>5.000000000002558E-3</v>
      </c>
      <c r="Y93" s="2">
        <f t="shared" si="19"/>
        <v>0.99654026282786601</v>
      </c>
      <c r="Z93" s="7">
        <f>AVERAGE(Y93:Y94)</f>
        <v>0.93809466937515018</v>
      </c>
    </row>
    <row r="94" spans="15:26" ht="14" x14ac:dyDescent="0.25">
      <c r="O94" s="15"/>
      <c r="P94" s="16"/>
      <c r="Q94" s="6" t="s">
        <v>5</v>
      </c>
      <c r="R94" s="2">
        <v>27.48</v>
      </c>
      <c r="T94" s="2">
        <v>18.02</v>
      </c>
      <c r="V94" s="2">
        <f t="shared" si="20"/>
        <v>9.4600000000000009</v>
      </c>
      <c r="X94" s="2">
        <f t="shared" si="18"/>
        <v>0.18500000000000227</v>
      </c>
      <c r="Y94" s="2">
        <f t="shared" si="19"/>
        <v>0.87964907592243424</v>
      </c>
      <c r="Z94" s="7"/>
    </row>
    <row r="95" spans="15:26" ht="14" x14ac:dyDescent="0.25">
      <c r="O95" s="15"/>
      <c r="P95" s="16" t="s">
        <v>12</v>
      </c>
      <c r="Q95" s="6" t="s">
        <v>6</v>
      </c>
      <c r="R95" s="2">
        <v>27.3</v>
      </c>
      <c r="T95" s="2">
        <v>17.89</v>
      </c>
      <c r="V95" s="2">
        <f t="shared" si="20"/>
        <v>9.41</v>
      </c>
      <c r="X95" s="2">
        <f t="shared" si="18"/>
        <v>0.13500000000000156</v>
      </c>
      <c r="Y95" s="2">
        <f t="shared" si="19"/>
        <v>0.91066983359197751</v>
      </c>
      <c r="Z95" s="7">
        <f>AVERAGE(Y95:Y96)</f>
        <v>0.9640747628473314</v>
      </c>
    </row>
    <row r="96" spans="15:26" ht="14" x14ac:dyDescent="0.25">
      <c r="O96" s="15"/>
      <c r="P96" s="16"/>
      <c r="Q96" s="6" t="s">
        <v>5</v>
      </c>
      <c r="R96" s="2">
        <v>27.11</v>
      </c>
      <c r="T96" s="2">
        <v>17.86</v>
      </c>
      <c r="V96" s="2">
        <f t="shared" si="20"/>
        <v>9.25</v>
      </c>
      <c r="X96" s="2">
        <f t="shared" si="18"/>
        <v>-2.4999999999998579E-2</v>
      </c>
      <c r="Y96" s="2">
        <f t="shared" si="19"/>
        <v>1.0174796921026854</v>
      </c>
      <c r="Z96" s="7"/>
    </row>
    <row r="97" spans="15:26" ht="14" x14ac:dyDescent="0.25">
      <c r="O97" s="15"/>
      <c r="P97" s="16" t="s">
        <v>11</v>
      </c>
      <c r="Q97" s="6" t="s">
        <v>6</v>
      </c>
      <c r="R97" s="2">
        <v>26.82</v>
      </c>
      <c r="T97" s="2">
        <v>17.920000000000002</v>
      </c>
      <c r="V97" s="2">
        <f t="shared" si="20"/>
        <v>8.8999999999999986</v>
      </c>
      <c r="X97" s="2">
        <f t="shared" si="18"/>
        <v>-0.375</v>
      </c>
      <c r="Y97" s="2">
        <f t="shared" si="19"/>
        <v>1.2968395546510096</v>
      </c>
      <c r="Z97" s="7">
        <f>AVERAGE(Y97:Y98)</f>
        <v>1.2923605920804184</v>
      </c>
    </row>
    <row r="98" spans="15:26" ht="14" x14ac:dyDescent="0.25">
      <c r="O98" s="15"/>
      <c r="P98" s="16"/>
      <c r="Q98" s="6" t="s">
        <v>5</v>
      </c>
      <c r="R98" s="2">
        <v>26.83</v>
      </c>
      <c r="T98" s="2">
        <v>17.920000000000002</v>
      </c>
      <c r="V98" s="2">
        <f t="shared" si="20"/>
        <v>8.9099999999999966</v>
      </c>
      <c r="X98" s="2">
        <f t="shared" si="18"/>
        <v>-0.36500000000000199</v>
      </c>
      <c r="Y98" s="2">
        <f t="shared" si="19"/>
        <v>1.2878816295098272</v>
      </c>
      <c r="Z98" s="7"/>
    </row>
    <row r="99" spans="15:26" ht="14" x14ac:dyDescent="0.25">
      <c r="O99" s="15"/>
      <c r="P99" s="16" t="s">
        <v>10</v>
      </c>
      <c r="Q99" s="6" t="s">
        <v>6</v>
      </c>
      <c r="R99" s="2">
        <v>27.68</v>
      </c>
      <c r="T99" s="2">
        <v>18.18</v>
      </c>
      <c r="V99" s="2">
        <f t="shared" si="20"/>
        <v>9.5</v>
      </c>
      <c r="X99" s="2">
        <f t="shared" si="18"/>
        <v>0.22500000000000142</v>
      </c>
      <c r="Y99" s="2">
        <f t="shared" si="19"/>
        <v>0.85559502568260137</v>
      </c>
      <c r="Z99" s="5">
        <f>AVERAGE(Y99:Y100)</f>
        <v>0.70423017617136785</v>
      </c>
    </row>
    <row r="100" spans="15:26" ht="14" x14ac:dyDescent="0.25">
      <c r="O100" s="15"/>
      <c r="P100" s="16"/>
      <c r="Q100" s="6" t="s">
        <v>5</v>
      </c>
      <c r="R100" s="2">
        <v>27.83</v>
      </c>
      <c r="T100" s="2">
        <v>17.7</v>
      </c>
      <c r="V100" s="2">
        <f t="shared" si="20"/>
        <v>10.129999999999999</v>
      </c>
      <c r="X100" s="2">
        <f t="shared" si="18"/>
        <v>0.85500000000000043</v>
      </c>
      <c r="Y100" s="2">
        <f t="shared" si="19"/>
        <v>0.55286532666013422</v>
      </c>
      <c r="Z100" s="5"/>
    </row>
    <row r="101" spans="15:26" ht="14" x14ac:dyDescent="0.25">
      <c r="O101" s="15"/>
      <c r="P101" s="16" t="s">
        <v>9</v>
      </c>
      <c r="Q101" s="6" t="s">
        <v>6</v>
      </c>
      <c r="R101" s="2">
        <v>26.99</v>
      </c>
      <c r="T101" s="2">
        <v>17.28</v>
      </c>
      <c r="V101" s="2">
        <f t="shared" si="20"/>
        <v>9.7099999999999973</v>
      </c>
      <c r="X101" s="2">
        <f t="shared" si="18"/>
        <v>0.43499999999999872</v>
      </c>
      <c r="Y101" s="2">
        <f t="shared" si="19"/>
        <v>0.73969375462441933</v>
      </c>
      <c r="Z101" s="5">
        <f>AVERAGE(Y101:Y102)</f>
        <v>0.70782458556923999</v>
      </c>
    </row>
    <row r="102" spans="15:26" ht="14" x14ac:dyDescent="0.25">
      <c r="O102" s="15"/>
      <c r="P102" s="16"/>
      <c r="Q102" s="6" t="s">
        <v>5</v>
      </c>
      <c r="R102" s="2">
        <v>27.17</v>
      </c>
      <c r="T102" s="2">
        <v>17.329999999999998</v>
      </c>
      <c r="V102" s="2">
        <f t="shared" si="20"/>
        <v>9.8400000000000034</v>
      </c>
      <c r="X102" s="2">
        <f t="shared" si="18"/>
        <v>0.56500000000000483</v>
      </c>
      <c r="Y102" s="2">
        <f t="shared" si="19"/>
        <v>0.67595541651406066</v>
      </c>
      <c r="Z102" s="5"/>
    </row>
    <row r="103" spans="15:26" ht="14" x14ac:dyDescent="0.25">
      <c r="O103" s="15"/>
      <c r="P103" s="16" t="s">
        <v>8</v>
      </c>
      <c r="Q103" s="6" t="s">
        <v>6</v>
      </c>
      <c r="R103" s="2">
        <v>26.92</v>
      </c>
      <c r="T103" s="2">
        <v>17.59</v>
      </c>
      <c r="V103" s="2">
        <f t="shared" si="20"/>
        <v>9.3300000000000018</v>
      </c>
      <c r="X103" s="2">
        <f t="shared" si="18"/>
        <v>5.5000000000003268E-2</v>
      </c>
      <c r="Y103" s="2">
        <f t="shared" si="19"/>
        <v>0.96259444310174924</v>
      </c>
      <c r="Z103" s="5">
        <f>AVERAGE(Y103:Y104)</f>
        <v>1.0116410922349832</v>
      </c>
    </row>
    <row r="104" spans="15:26" ht="14" x14ac:dyDescent="0.25">
      <c r="O104" s="15"/>
      <c r="P104" s="16"/>
      <c r="Q104" s="6" t="s">
        <v>5</v>
      </c>
      <c r="R104" s="2">
        <v>26.79</v>
      </c>
      <c r="T104" s="2">
        <v>17.600000000000001</v>
      </c>
      <c r="V104" s="2">
        <f t="shared" si="20"/>
        <v>9.1899999999999977</v>
      </c>
      <c r="X104" s="2">
        <f t="shared" si="18"/>
        <v>-8.5000000000000853E-2</v>
      </c>
      <c r="Y104" s="2">
        <f t="shared" si="19"/>
        <v>1.0606877413682174</v>
      </c>
      <c r="Z104" s="5"/>
    </row>
    <row r="105" spans="15:26" ht="14" x14ac:dyDescent="0.25">
      <c r="O105" s="15"/>
      <c r="P105" s="16" t="s">
        <v>7</v>
      </c>
      <c r="Q105" s="6" t="s">
        <v>6</v>
      </c>
      <c r="R105" s="2">
        <v>27.48</v>
      </c>
      <c r="T105" s="2">
        <v>17.86</v>
      </c>
      <c r="V105" s="2">
        <f t="shared" si="20"/>
        <v>9.620000000000001</v>
      </c>
      <c r="X105" s="2">
        <f t="shared" si="18"/>
        <v>0.34500000000000242</v>
      </c>
      <c r="Y105" s="2">
        <f t="shared" si="19"/>
        <v>0.78730797656920204</v>
      </c>
      <c r="Z105" s="5">
        <f>AVERAGE(Y105:Y106)</f>
        <v>0.75588952692332079</v>
      </c>
    </row>
    <row r="106" spans="15:26" ht="14" x14ac:dyDescent="0.25">
      <c r="O106" s="15"/>
      <c r="P106" s="16"/>
      <c r="Q106" s="6" t="s">
        <v>5</v>
      </c>
      <c r="R106" s="2">
        <v>27.56</v>
      </c>
      <c r="T106" s="2">
        <v>17.82</v>
      </c>
      <c r="V106" s="2">
        <f t="shared" si="20"/>
        <v>9.7399999999999984</v>
      </c>
      <c r="X106" s="2">
        <f t="shared" si="18"/>
        <v>0.46499999999999986</v>
      </c>
      <c r="Y106" s="2">
        <f t="shared" si="19"/>
        <v>0.72447107727743942</v>
      </c>
      <c r="Z106" s="5"/>
    </row>
    <row r="107" spans="15:26" ht="14" x14ac:dyDescent="0.25">
      <c r="O107" s="8"/>
      <c r="V107" s="2">
        <f t="shared" si="20"/>
        <v>0</v>
      </c>
    </row>
    <row r="108" spans="15:26" ht="14" x14ac:dyDescent="0.25">
      <c r="O108" s="15" t="s">
        <v>21</v>
      </c>
      <c r="P108" s="16" t="s">
        <v>14</v>
      </c>
      <c r="Q108" s="6" t="s">
        <v>6</v>
      </c>
      <c r="R108" s="2">
        <v>24.66</v>
      </c>
      <c r="S108" s="2">
        <f>AVERAGE(R108:R109)</f>
        <v>24.64</v>
      </c>
      <c r="T108" s="2">
        <v>17.89</v>
      </c>
      <c r="U108" s="2">
        <f>AVERAGE(T108:T109)</f>
        <v>17.850000000000001</v>
      </c>
      <c r="V108" s="2">
        <f t="shared" si="20"/>
        <v>6.77</v>
      </c>
      <c r="W108" s="2">
        <f>S108-U108</f>
        <v>6.7899999999999991</v>
      </c>
      <c r="X108" s="2">
        <f t="shared" ref="X108:X123" si="21">V108-$W$108</f>
        <v>-1.9999999999999574E-2</v>
      </c>
      <c r="Y108" s="2">
        <f t="shared" ref="Y108:Y123" si="22">2^-X108</f>
        <v>1.0139594797900289</v>
      </c>
      <c r="Z108" s="7">
        <f>AVERAGE(Y108:Y109)</f>
        <v>1.000096092141693</v>
      </c>
    </row>
    <row r="109" spans="15:26" ht="14" x14ac:dyDescent="0.25">
      <c r="O109" s="15"/>
      <c r="P109" s="16"/>
      <c r="Q109" s="6" t="s">
        <v>5</v>
      </c>
      <c r="R109" s="2">
        <v>24.62</v>
      </c>
      <c r="T109" s="2">
        <v>17.809999999999999</v>
      </c>
      <c r="V109" s="2">
        <f t="shared" si="20"/>
        <v>6.8100000000000023</v>
      </c>
      <c r="X109" s="2">
        <f t="shared" si="21"/>
        <v>2.0000000000003126E-2</v>
      </c>
      <c r="Y109" s="2">
        <f t="shared" si="22"/>
        <v>0.98623270449335709</v>
      </c>
      <c r="Z109" s="7"/>
    </row>
    <row r="110" spans="15:26" ht="14" x14ac:dyDescent="0.25">
      <c r="O110" s="15"/>
      <c r="P110" s="16" t="s">
        <v>13</v>
      </c>
      <c r="Q110" s="6" t="s">
        <v>6</v>
      </c>
      <c r="R110" s="2">
        <v>24.88</v>
      </c>
      <c r="T110" s="2">
        <v>18.04</v>
      </c>
      <c r="V110" s="2">
        <f t="shared" si="20"/>
        <v>6.84</v>
      </c>
      <c r="X110" s="2">
        <f t="shared" si="21"/>
        <v>5.0000000000000711E-2</v>
      </c>
      <c r="Y110" s="2">
        <f t="shared" si="22"/>
        <v>0.96593632892484504</v>
      </c>
      <c r="Z110" s="7">
        <f>AVERAGE(Y110:Y111)</f>
        <v>1.0454974068068266</v>
      </c>
    </row>
    <row r="111" spans="15:26" ht="14" x14ac:dyDescent="0.25">
      <c r="O111" s="15"/>
      <c r="P111" s="16"/>
      <c r="Q111" s="6" t="s">
        <v>5</v>
      </c>
      <c r="R111" s="2">
        <v>24.64</v>
      </c>
      <c r="T111" s="2">
        <v>18.02</v>
      </c>
      <c r="V111" s="2">
        <f t="shared" si="20"/>
        <v>6.620000000000001</v>
      </c>
      <c r="X111" s="2">
        <f t="shared" si="21"/>
        <v>-0.16999999999999815</v>
      </c>
      <c r="Y111" s="2">
        <f t="shared" si="22"/>
        <v>1.1250584846888079</v>
      </c>
      <c r="Z111" s="7"/>
    </row>
    <row r="112" spans="15:26" ht="14" x14ac:dyDescent="0.25">
      <c r="O112" s="15"/>
      <c r="P112" s="16" t="s">
        <v>12</v>
      </c>
      <c r="Q112" s="6" t="s">
        <v>6</v>
      </c>
      <c r="R112" s="2">
        <v>25.29</v>
      </c>
      <c r="T112" s="2">
        <v>17.89</v>
      </c>
      <c r="V112" s="2">
        <f t="shared" si="20"/>
        <v>7.3999999999999986</v>
      </c>
      <c r="X112" s="2">
        <f t="shared" si="21"/>
        <v>0.60999999999999943</v>
      </c>
      <c r="Y112" s="2">
        <f t="shared" si="22"/>
        <v>0.65519670192918189</v>
      </c>
      <c r="Z112" s="7">
        <f>AVERAGE(Y112:Y113)</f>
        <v>0.71181714628659343</v>
      </c>
    </row>
    <row r="113" spans="15:26" ht="14" x14ac:dyDescent="0.25">
      <c r="O113" s="15"/>
      <c r="P113" s="16"/>
      <c r="Q113" s="6" t="s">
        <v>5</v>
      </c>
      <c r="R113" s="2">
        <v>25.03</v>
      </c>
      <c r="T113" s="2">
        <v>17.86</v>
      </c>
      <c r="V113" s="2">
        <f t="shared" si="20"/>
        <v>7.1700000000000017</v>
      </c>
      <c r="X113" s="2">
        <f t="shared" si="21"/>
        <v>0.38000000000000256</v>
      </c>
      <c r="Y113" s="2">
        <f t="shared" si="22"/>
        <v>0.76843759064400485</v>
      </c>
      <c r="Z113" s="7"/>
    </row>
    <row r="114" spans="15:26" ht="14" x14ac:dyDescent="0.25">
      <c r="O114" s="15"/>
      <c r="P114" s="16" t="s">
        <v>11</v>
      </c>
      <c r="Q114" s="6" t="s">
        <v>6</v>
      </c>
      <c r="R114" s="2">
        <v>24.6</v>
      </c>
      <c r="T114" s="2">
        <v>17.920000000000002</v>
      </c>
      <c r="V114" s="2">
        <f t="shared" si="20"/>
        <v>6.68</v>
      </c>
      <c r="X114" s="2">
        <f t="shared" si="21"/>
        <v>-0.10999999999999943</v>
      </c>
      <c r="Y114" s="2">
        <f t="shared" si="22"/>
        <v>1.0792282365044268</v>
      </c>
      <c r="Z114" s="7">
        <f>AVERAGE(Y114:Y115)</f>
        <v>1.0943988542861367</v>
      </c>
    </row>
    <row r="115" spans="15:26" ht="14" x14ac:dyDescent="0.25">
      <c r="O115" s="15"/>
      <c r="P115" s="16"/>
      <c r="Q115" s="6" t="s">
        <v>5</v>
      </c>
      <c r="R115" s="2">
        <v>24.56</v>
      </c>
      <c r="T115" s="2">
        <v>17.920000000000002</v>
      </c>
      <c r="V115" s="2">
        <f t="shared" si="20"/>
        <v>6.639999999999997</v>
      </c>
      <c r="X115" s="2">
        <f t="shared" si="21"/>
        <v>-0.15000000000000213</v>
      </c>
      <c r="Y115" s="2">
        <f t="shared" si="22"/>
        <v>1.1095694720678466</v>
      </c>
      <c r="Z115" s="7"/>
    </row>
    <row r="116" spans="15:26" ht="14" x14ac:dyDescent="0.25">
      <c r="O116" s="15"/>
      <c r="P116" s="16" t="s">
        <v>10</v>
      </c>
      <c r="Q116" s="6" t="s">
        <v>6</v>
      </c>
      <c r="R116" s="2">
        <v>24.98</v>
      </c>
      <c r="T116" s="2">
        <v>18.18</v>
      </c>
      <c r="V116" s="2">
        <f t="shared" si="20"/>
        <v>6.8000000000000007</v>
      </c>
      <c r="X116" s="2">
        <f t="shared" si="21"/>
        <v>1.0000000000001563E-2</v>
      </c>
      <c r="Y116" s="2">
        <f t="shared" si="22"/>
        <v>0.99309249543703471</v>
      </c>
      <c r="Z116" s="5">
        <f>AVERAGE(Y116:Y117)</f>
        <v>0.82414459868310752</v>
      </c>
    </row>
    <row r="117" spans="15:26" ht="14" x14ac:dyDescent="0.25">
      <c r="O117" s="15"/>
      <c r="P117" s="16"/>
      <c r="Q117" s="6" t="s">
        <v>5</v>
      </c>
      <c r="R117" s="2">
        <v>25.1</v>
      </c>
      <c r="T117" s="2">
        <v>17.7</v>
      </c>
      <c r="V117" s="2">
        <f t="shared" si="20"/>
        <v>7.4000000000000021</v>
      </c>
      <c r="X117" s="2">
        <f t="shared" si="21"/>
        <v>0.61000000000000298</v>
      </c>
      <c r="Y117" s="2">
        <f t="shared" si="22"/>
        <v>0.65519670192918034</v>
      </c>
      <c r="Z117" s="5"/>
    </row>
    <row r="118" spans="15:26" ht="14" x14ac:dyDescent="0.25">
      <c r="O118" s="15"/>
      <c r="P118" s="16" t="s">
        <v>9</v>
      </c>
      <c r="Q118" s="6" t="s">
        <v>6</v>
      </c>
      <c r="R118" s="2">
        <v>24.73</v>
      </c>
      <c r="T118" s="2">
        <v>17.28</v>
      </c>
      <c r="V118" s="2">
        <f t="shared" si="20"/>
        <v>7.4499999999999993</v>
      </c>
      <c r="X118" s="2">
        <f t="shared" si="21"/>
        <v>0.66000000000000014</v>
      </c>
      <c r="Y118" s="2">
        <f t="shared" si="22"/>
        <v>0.63287829698513998</v>
      </c>
      <c r="Z118" s="5">
        <f>AVERAGE(Y118:Y119)</f>
        <v>0.64861060201669707</v>
      </c>
    </row>
    <row r="119" spans="15:26" ht="14" x14ac:dyDescent="0.25">
      <c r="O119" s="15"/>
      <c r="P119" s="16"/>
      <c r="Q119" s="6" t="s">
        <v>5</v>
      </c>
      <c r="R119" s="2">
        <v>24.71</v>
      </c>
      <c r="T119" s="2">
        <v>17.329999999999998</v>
      </c>
      <c r="V119" s="2">
        <f t="shared" si="20"/>
        <v>7.3800000000000026</v>
      </c>
      <c r="X119" s="2">
        <f t="shared" si="21"/>
        <v>0.59000000000000341</v>
      </c>
      <c r="Y119" s="2">
        <f t="shared" si="22"/>
        <v>0.66434290704825427</v>
      </c>
      <c r="Z119" s="5"/>
    </row>
    <row r="120" spans="15:26" ht="14" x14ac:dyDescent="0.25">
      <c r="O120" s="15"/>
      <c r="P120" s="16" t="s">
        <v>8</v>
      </c>
      <c r="Q120" s="6" t="s">
        <v>6</v>
      </c>
      <c r="R120" s="2">
        <v>24.93</v>
      </c>
      <c r="T120" s="2">
        <v>17.59</v>
      </c>
      <c r="V120" s="2">
        <f t="shared" si="20"/>
        <v>7.34</v>
      </c>
      <c r="X120" s="2">
        <f t="shared" si="21"/>
        <v>0.55000000000000071</v>
      </c>
      <c r="Y120" s="2">
        <f t="shared" si="22"/>
        <v>0.68302012837719739</v>
      </c>
      <c r="Z120" s="5">
        <f>AVERAGE(Y120:Y121)</f>
        <v>0.68778743121632957</v>
      </c>
    </row>
    <row r="121" spans="15:26" ht="14" x14ac:dyDescent="0.25">
      <c r="O121" s="15"/>
      <c r="P121" s="16"/>
      <c r="Q121" s="6" t="s">
        <v>5</v>
      </c>
      <c r="R121" s="2">
        <v>24.92</v>
      </c>
      <c r="T121" s="2">
        <v>17.600000000000001</v>
      </c>
      <c r="V121" s="2">
        <f t="shared" si="20"/>
        <v>7.32</v>
      </c>
      <c r="X121" s="2">
        <f t="shared" si="21"/>
        <v>0.53000000000000114</v>
      </c>
      <c r="Y121" s="2">
        <f t="shared" si="22"/>
        <v>0.69255473405546175</v>
      </c>
      <c r="Z121" s="5"/>
    </row>
    <row r="122" spans="15:26" ht="14" x14ac:dyDescent="0.25">
      <c r="O122" s="15"/>
      <c r="P122" s="16" t="s">
        <v>7</v>
      </c>
      <c r="Q122" s="6" t="s">
        <v>6</v>
      </c>
      <c r="R122" s="2">
        <v>25.78</v>
      </c>
      <c r="T122" s="2">
        <v>17.86</v>
      </c>
      <c r="V122" s="2">
        <f t="shared" si="20"/>
        <v>7.9200000000000017</v>
      </c>
      <c r="X122" s="2">
        <f t="shared" si="21"/>
        <v>1.1300000000000026</v>
      </c>
      <c r="Y122" s="2">
        <f t="shared" si="22"/>
        <v>0.45691572511469947</v>
      </c>
      <c r="Z122" s="5">
        <f>AVERAGE(Y122:Y123)</f>
        <v>0.46661736206833404</v>
      </c>
    </row>
    <row r="123" spans="15:26" ht="14" x14ac:dyDescent="0.25">
      <c r="O123" s="15"/>
      <c r="P123" s="16"/>
      <c r="Q123" s="6" t="s">
        <v>5</v>
      </c>
      <c r="R123" s="2">
        <v>25.68</v>
      </c>
      <c r="T123" s="2">
        <v>17.82</v>
      </c>
      <c r="V123" s="2">
        <f t="shared" si="20"/>
        <v>7.8599999999999994</v>
      </c>
      <c r="X123" s="2">
        <f t="shared" si="21"/>
        <v>1.0700000000000003</v>
      </c>
      <c r="Y123" s="2">
        <f t="shared" si="22"/>
        <v>0.47631899902196867</v>
      </c>
      <c r="Z123" s="5"/>
    </row>
    <row r="124" spans="15:26" ht="14" x14ac:dyDescent="0.25">
      <c r="O124" s="8"/>
    </row>
    <row r="125" spans="15:26" ht="14" x14ac:dyDescent="0.25">
      <c r="O125" s="15" t="s">
        <v>20</v>
      </c>
      <c r="P125" s="16" t="s">
        <v>14</v>
      </c>
      <c r="Q125" s="6" t="s">
        <v>6</v>
      </c>
      <c r="R125" s="2">
        <v>25.72</v>
      </c>
      <c r="S125" s="2">
        <f>AVERAGE(R125:R126)</f>
        <v>25.509999999999998</v>
      </c>
      <c r="T125" s="2">
        <v>17.89</v>
      </c>
      <c r="U125" s="2">
        <f>AVERAGE(T125:T126)</f>
        <v>17.850000000000001</v>
      </c>
      <c r="V125" s="2">
        <f>R125-T125</f>
        <v>7.8299999999999983</v>
      </c>
      <c r="W125" s="2">
        <f>S125-U125</f>
        <v>7.6599999999999966</v>
      </c>
      <c r="X125" s="2">
        <f t="shared" ref="X125:X140" si="23">V125-$W$125</f>
        <v>0.17000000000000171</v>
      </c>
      <c r="Y125" s="2">
        <f t="shared" ref="Y125:Y140" si="24">2^-X125</f>
        <v>0.88884268116656917</v>
      </c>
      <c r="Z125" s="7">
        <f>AVERAGE(Y125:Y126)</f>
        <v>1.0069505829276872</v>
      </c>
    </row>
    <row r="126" spans="15:26" ht="14" x14ac:dyDescent="0.25">
      <c r="O126" s="15"/>
      <c r="P126" s="16"/>
      <c r="Q126" s="6" t="s">
        <v>5</v>
      </c>
      <c r="R126" s="2">
        <v>25.3</v>
      </c>
      <c r="T126" s="2">
        <v>17.809999999999999</v>
      </c>
      <c r="V126" s="2">
        <f t="shared" ref="V126:V140" si="25">R126-T126</f>
        <v>7.490000000000002</v>
      </c>
      <c r="X126" s="2">
        <f t="shared" si="23"/>
        <v>-0.1699999999999946</v>
      </c>
      <c r="Y126" s="2">
        <f t="shared" si="24"/>
        <v>1.1250584846888052</v>
      </c>
      <c r="Z126" s="7"/>
    </row>
    <row r="127" spans="15:26" ht="14" x14ac:dyDescent="0.25">
      <c r="O127" s="15"/>
      <c r="P127" s="16" t="s">
        <v>13</v>
      </c>
      <c r="Q127" s="6" t="s">
        <v>6</v>
      </c>
      <c r="R127" s="2">
        <v>25.53</v>
      </c>
      <c r="T127" s="2">
        <v>18.04</v>
      </c>
      <c r="V127" s="2">
        <f t="shared" si="25"/>
        <v>7.490000000000002</v>
      </c>
      <c r="X127" s="2">
        <f t="shared" si="23"/>
        <v>-0.1699999999999946</v>
      </c>
      <c r="Y127" s="2">
        <f t="shared" si="24"/>
        <v>1.1250584846888052</v>
      </c>
      <c r="Z127" s="7">
        <f>AVERAGE(Y127:Y128)</f>
        <v>1.0590754900629187</v>
      </c>
    </row>
    <row r="128" spans="15:26" ht="14" x14ac:dyDescent="0.25">
      <c r="O128" s="15"/>
      <c r="P128" s="16"/>
      <c r="Q128" s="6" t="s">
        <v>5</v>
      </c>
      <c r="R128" s="2">
        <v>25.69</v>
      </c>
      <c r="T128" s="2">
        <v>18.02</v>
      </c>
      <c r="V128" s="2">
        <f t="shared" si="25"/>
        <v>7.6700000000000017</v>
      </c>
      <c r="X128" s="2">
        <f t="shared" si="23"/>
        <v>1.0000000000005116E-2</v>
      </c>
      <c r="Y128" s="2">
        <f t="shared" si="24"/>
        <v>0.99309249543703237</v>
      </c>
      <c r="Z128" s="7"/>
    </row>
    <row r="129" spans="15:26" ht="14" x14ac:dyDescent="0.25">
      <c r="O129" s="15"/>
      <c r="P129" s="16" t="s">
        <v>12</v>
      </c>
      <c r="Q129" s="6" t="s">
        <v>6</v>
      </c>
      <c r="R129" s="2">
        <v>26.11</v>
      </c>
      <c r="T129" s="2">
        <v>17.89</v>
      </c>
      <c r="V129" s="2">
        <f t="shared" si="25"/>
        <v>8.2199999999999989</v>
      </c>
      <c r="X129" s="2">
        <f t="shared" si="23"/>
        <v>0.56000000000000227</v>
      </c>
      <c r="Y129" s="2">
        <f t="shared" si="24"/>
        <v>0.67830216372383489</v>
      </c>
      <c r="Z129" s="7">
        <f>AVERAGE(Y129:Y130)</f>
        <v>0.61847286637997179</v>
      </c>
    </row>
    <row r="130" spans="15:26" ht="14" x14ac:dyDescent="0.25">
      <c r="O130" s="15"/>
      <c r="P130" s="16"/>
      <c r="Q130" s="6" t="s">
        <v>5</v>
      </c>
      <c r="R130" s="2">
        <v>26.36</v>
      </c>
      <c r="T130" s="2">
        <v>17.86</v>
      </c>
      <c r="V130" s="2">
        <f t="shared" si="25"/>
        <v>8.5</v>
      </c>
      <c r="X130" s="2">
        <f t="shared" si="23"/>
        <v>0.84000000000000341</v>
      </c>
      <c r="Y130" s="2">
        <f t="shared" si="24"/>
        <v>0.55864356903610868</v>
      </c>
      <c r="Z130" s="7"/>
    </row>
    <row r="131" spans="15:26" ht="14" x14ac:dyDescent="0.25">
      <c r="O131" s="15"/>
      <c r="P131" s="16" t="s">
        <v>11</v>
      </c>
      <c r="Q131" s="6" t="s">
        <v>6</v>
      </c>
      <c r="R131" s="2">
        <v>25.47</v>
      </c>
      <c r="T131" s="2">
        <v>17.920000000000002</v>
      </c>
      <c r="V131" s="2">
        <f t="shared" si="25"/>
        <v>7.5499999999999972</v>
      </c>
      <c r="X131" s="2">
        <f t="shared" si="23"/>
        <v>-0.10999999999999943</v>
      </c>
      <c r="Y131" s="2">
        <f t="shared" si="24"/>
        <v>1.0792282365044268</v>
      </c>
      <c r="Z131" s="7">
        <f>AVERAGE(Y131:Y132)</f>
        <v>1.1813270670336653</v>
      </c>
    </row>
    <row r="132" spans="15:26" ht="14" x14ac:dyDescent="0.25">
      <c r="O132" s="15"/>
      <c r="P132" s="16"/>
      <c r="Q132" s="6" t="s">
        <v>5</v>
      </c>
      <c r="R132" s="2">
        <v>25.22</v>
      </c>
      <c r="T132" s="2">
        <v>17.920000000000002</v>
      </c>
      <c r="V132" s="2">
        <f t="shared" si="25"/>
        <v>7.2999999999999972</v>
      </c>
      <c r="X132" s="2">
        <f t="shared" si="23"/>
        <v>-0.35999999999999943</v>
      </c>
      <c r="Y132" s="2">
        <f t="shared" si="24"/>
        <v>1.2834258975629036</v>
      </c>
      <c r="Z132" s="7"/>
    </row>
    <row r="133" spans="15:26" ht="14" x14ac:dyDescent="0.25">
      <c r="O133" s="15"/>
      <c r="P133" s="16" t="s">
        <v>10</v>
      </c>
      <c r="Q133" s="6" t="s">
        <v>6</v>
      </c>
      <c r="R133" s="2">
        <v>26.65</v>
      </c>
      <c r="T133" s="2">
        <v>18.18</v>
      </c>
      <c r="V133" s="2">
        <f t="shared" si="25"/>
        <v>8.4699999999999989</v>
      </c>
      <c r="X133" s="2">
        <f t="shared" si="23"/>
        <v>0.81000000000000227</v>
      </c>
      <c r="Y133" s="2">
        <f t="shared" si="24"/>
        <v>0.57038185793421092</v>
      </c>
      <c r="Z133" s="5">
        <f>AVERAGE(Y133:Y134)</f>
        <v>0.49252081542071546</v>
      </c>
    </row>
    <row r="134" spans="15:26" ht="14" x14ac:dyDescent="0.25">
      <c r="O134" s="15"/>
      <c r="P134" s="16"/>
      <c r="Q134" s="6" t="s">
        <v>5</v>
      </c>
      <c r="R134" s="2">
        <v>26.63</v>
      </c>
      <c r="T134" s="2">
        <v>17.7</v>
      </c>
      <c r="V134" s="2">
        <f t="shared" si="25"/>
        <v>8.93</v>
      </c>
      <c r="X134" s="2">
        <f t="shared" si="23"/>
        <v>1.2700000000000031</v>
      </c>
      <c r="Y134" s="2">
        <f t="shared" si="24"/>
        <v>0.41465977290722</v>
      </c>
      <c r="Z134" s="5"/>
    </row>
    <row r="135" spans="15:26" ht="14" x14ac:dyDescent="0.25">
      <c r="O135" s="15"/>
      <c r="P135" s="16" t="s">
        <v>9</v>
      </c>
      <c r="Q135" s="6" t="s">
        <v>6</v>
      </c>
      <c r="R135" s="2">
        <v>26.15</v>
      </c>
      <c r="T135" s="2">
        <v>17.28</v>
      </c>
      <c r="V135" s="2">
        <f t="shared" si="25"/>
        <v>8.8699999999999974</v>
      </c>
      <c r="X135" s="2">
        <f t="shared" si="23"/>
        <v>1.2100000000000009</v>
      </c>
      <c r="Y135" s="2">
        <f t="shared" si="24"/>
        <v>0.43226861565393238</v>
      </c>
      <c r="Z135" s="5">
        <f>AVERAGE(Y135:Y136)</f>
        <v>0.43681005689962887</v>
      </c>
    </row>
    <row r="136" spans="15:26" ht="14" x14ac:dyDescent="0.25">
      <c r="O136" s="15"/>
      <c r="P136" s="16"/>
      <c r="Q136" s="6" t="s">
        <v>5</v>
      </c>
      <c r="R136" s="2">
        <v>26.17</v>
      </c>
      <c r="T136" s="2">
        <v>17.329999999999998</v>
      </c>
      <c r="V136" s="2">
        <f t="shared" si="25"/>
        <v>8.8400000000000034</v>
      </c>
      <c r="X136" s="2">
        <f t="shared" si="23"/>
        <v>1.1800000000000068</v>
      </c>
      <c r="Y136" s="2">
        <f t="shared" si="24"/>
        <v>0.44135149814532537</v>
      </c>
      <c r="Z136" s="5"/>
    </row>
    <row r="137" spans="15:26" ht="14" x14ac:dyDescent="0.25">
      <c r="O137" s="15"/>
      <c r="P137" s="16" t="s">
        <v>8</v>
      </c>
      <c r="Q137" s="6" t="s">
        <v>6</v>
      </c>
      <c r="R137" s="2">
        <v>27.05</v>
      </c>
      <c r="T137" s="2">
        <v>17.59</v>
      </c>
      <c r="V137" s="2">
        <f t="shared" si="25"/>
        <v>9.4600000000000009</v>
      </c>
      <c r="X137" s="2">
        <f t="shared" si="23"/>
        <v>1.8000000000000043</v>
      </c>
      <c r="Y137" s="2">
        <f t="shared" si="24"/>
        <v>0.28717458874925794</v>
      </c>
      <c r="Z137" s="5">
        <f>AVERAGE(Y137:Y138)</f>
        <v>0.29962861298733012</v>
      </c>
    </row>
    <row r="138" spans="15:26" ht="14" x14ac:dyDescent="0.25">
      <c r="O138" s="15"/>
      <c r="P138" s="16"/>
      <c r="Q138" s="6" t="s">
        <v>5</v>
      </c>
      <c r="R138" s="2">
        <v>26.94</v>
      </c>
      <c r="T138" s="2">
        <v>17.600000000000001</v>
      </c>
      <c r="V138" s="2">
        <f t="shared" si="25"/>
        <v>9.34</v>
      </c>
      <c r="X138" s="2">
        <f t="shared" si="23"/>
        <v>1.6800000000000033</v>
      </c>
      <c r="Y138" s="2">
        <f t="shared" si="24"/>
        <v>0.31208263722540225</v>
      </c>
      <c r="Z138" s="5"/>
    </row>
    <row r="139" spans="15:26" ht="14" x14ac:dyDescent="0.25">
      <c r="O139" s="15"/>
      <c r="P139" s="16" t="s">
        <v>7</v>
      </c>
      <c r="Q139" s="6" t="s">
        <v>6</v>
      </c>
      <c r="R139" s="2">
        <v>26.95</v>
      </c>
      <c r="T139" s="2">
        <v>17.86</v>
      </c>
      <c r="V139" s="2">
        <f t="shared" si="25"/>
        <v>9.09</v>
      </c>
      <c r="X139" s="2">
        <f t="shared" si="23"/>
        <v>1.4300000000000033</v>
      </c>
      <c r="Y139" s="2">
        <f t="shared" si="24"/>
        <v>0.37113089265726146</v>
      </c>
      <c r="Z139" s="5">
        <f>AVERAGE(Y139:Y140)</f>
        <v>0.35165117309069427</v>
      </c>
    </row>
    <row r="140" spans="15:26" ht="14" x14ac:dyDescent="0.25">
      <c r="O140" s="15"/>
      <c r="P140" s="16"/>
      <c r="Q140" s="6" t="s">
        <v>5</v>
      </c>
      <c r="R140" s="2">
        <v>27.07</v>
      </c>
      <c r="T140" s="2">
        <v>17.82</v>
      </c>
      <c r="V140" s="2">
        <f t="shared" si="25"/>
        <v>9.25</v>
      </c>
      <c r="X140" s="2">
        <f t="shared" si="23"/>
        <v>1.5900000000000034</v>
      </c>
      <c r="Y140" s="2">
        <f t="shared" si="24"/>
        <v>0.33217145352412714</v>
      </c>
      <c r="Z140" s="5"/>
    </row>
    <row r="141" spans="15:26" ht="14" x14ac:dyDescent="0.25">
      <c r="O141" s="8"/>
    </row>
    <row r="142" spans="15:26" ht="14" x14ac:dyDescent="0.25">
      <c r="O142" s="15" t="s">
        <v>19</v>
      </c>
      <c r="P142" s="16" t="s">
        <v>14</v>
      </c>
      <c r="Q142" s="6" t="s">
        <v>6</v>
      </c>
      <c r="R142" s="2">
        <v>24.91</v>
      </c>
      <c r="S142" s="2">
        <f>AVERAGE(R142:R143)</f>
        <v>24.91</v>
      </c>
      <c r="T142" s="2">
        <v>17.89</v>
      </c>
      <c r="U142" s="2">
        <f>AVERAGE(T142:T143)</f>
        <v>17.850000000000001</v>
      </c>
      <c r="V142" s="2">
        <f>R142-T142</f>
        <v>7.02</v>
      </c>
      <c r="W142" s="2">
        <f>S142-U142</f>
        <v>7.0599999999999987</v>
      </c>
      <c r="X142" s="2">
        <f t="shared" ref="X142:X157" si="26">V142-$W$142</f>
        <v>-3.9999999999999147E-2</v>
      </c>
      <c r="Y142" s="2">
        <f t="shared" ref="Y142:Y157" si="27">2^-X142</f>
        <v>1.0281138266560659</v>
      </c>
      <c r="Z142" s="7">
        <f>AVERAGE(Y142:Y143)</f>
        <v>1.0003843870341749</v>
      </c>
    </row>
    <row r="143" spans="15:26" ht="14" x14ac:dyDescent="0.25">
      <c r="O143" s="15"/>
      <c r="P143" s="16"/>
      <c r="Q143" s="6" t="s">
        <v>5</v>
      </c>
      <c r="R143" s="2">
        <v>24.91</v>
      </c>
      <c r="T143" s="2">
        <v>17.809999999999999</v>
      </c>
      <c r="V143" s="2">
        <f t="shared" ref="V143:V157" si="28">R143-T143</f>
        <v>7.1000000000000014</v>
      </c>
      <c r="X143" s="2">
        <f t="shared" si="26"/>
        <v>4.00000000000027E-2</v>
      </c>
      <c r="Y143" s="2">
        <f t="shared" si="27"/>
        <v>0.97265494741228364</v>
      </c>
      <c r="Z143" s="7"/>
    </row>
    <row r="144" spans="15:26" ht="14" x14ac:dyDescent="0.25">
      <c r="O144" s="15"/>
      <c r="P144" s="16" t="s">
        <v>13</v>
      </c>
      <c r="Q144" s="6" t="s">
        <v>6</v>
      </c>
      <c r="R144" s="9">
        <v>23.97</v>
      </c>
      <c r="T144" s="2">
        <v>18.04</v>
      </c>
      <c r="V144" s="2">
        <f t="shared" si="28"/>
        <v>5.93</v>
      </c>
      <c r="X144" s="2">
        <f t="shared" si="26"/>
        <v>-1.129999999999999</v>
      </c>
      <c r="Y144" s="2">
        <f t="shared" si="27"/>
        <v>2.1885874025214775</v>
      </c>
      <c r="Z144" s="7">
        <f>AVERAGE(Y144:Y145)</f>
        <v>1.5295689829087999</v>
      </c>
    </row>
    <row r="145" spans="15:26" ht="14" x14ac:dyDescent="0.25">
      <c r="O145" s="15"/>
      <c r="P145" s="16"/>
      <c r="Q145" s="6" t="s">
        <v>5</v>
      </c>
      <c r="R145" s="9">
        <v>25.28</v>
      </c>
      <c r="T145" s="2">
        <v>18.02</v>
      </c>
      <c r="V145" s="2">
        <f t="shared" si="28"/>
        <v>7.2600000000000016</v>
      </c>
      <c r="X145" s="2">
        <f t="shared" si="26"/>
        <v>0.20000000000000284</v>
      </c>
      <c r="Y145" s="2">
        <f t="shared" si="27"/>
        <v>0.87055056329612235</v>
      </c>
      <c r="Z145" s="7"/>
    </row>
    <row r="146" spans="15:26" ht="14" x14ac:dyDescent="0.25">
      <c r="O146" s="15"/>
      <c r="P146" s="16" t="s">
        <v>12</v>
      </c>
      <c r="Q146" s="6" t="s">
        <v>6</v>
      </c>
      <c r="R146" s="2">
        <v>25.26</v>
      </c>
      <c r="T146" s="2">
        <v>17.89</v>
      </c>
      <c r="V146" s="2">
        <f t="shared" si="28"/>
        <v>7.370000000000001</v>
      </c>
      <c r="X146" s="2">
        <f t="shared" si="26"/>
        <v>0.31000000000000227</v>
      </c>
      <c r="Y146" s="2">
        <f t="shared" si="27"/>
        <v>0.80664175922212511</v>
      </c>
      <c r="Z146" s="7">
        <f>AVERAGE(Y146:Y147)</f>
        <v>0.76934230359746814</v>
      </c>
    </row>
    <row r="147" spans="15:26" ht="14" x14ac:dyDescent="0.25">
      <c r="O147" s="15"/>
      <c r="P147" s="16"/>
      <c r="Q147" s="6" t="s">
        <v>5</v>
      </c>
      <c r="R147" s="2">
        <v>25.37</v>
      </c>
      <c r="T147" s="2">
        <v>17.86</v>
      </c>
      <c r="V147" s="2">
        <f t="shared" si="28"/>
        <v>7.5100000000000016</v>
      </c>
      <c r="X147" s="2">
        <f t="shared" si="26"/>
        <v>0.45000000000000284</v>
      </c>
      <c r="Y147" s="2">
        <f t="shared" si="27"/>
        <v>0.73204284797281116</v>
      </c>
      <c r="Z147" s="7"/>
    </row>
    <row r="148" spans="15:26" ht="14" x14ac:dyDescent="0.25">
      <c r="O148" s="15"/>
      <c r="P148" s="16" t="s">
        <v>11</v>
      </c>
      <c r="Q148" s="6" t="s">
        <v>6</v>
      </c>
      <c r="R148" s="2">
        <v>25.23</v>
      </c>
      <c r="T148" s="2">
        <v>17.920000000000002</v>
      </c>
      <c r="V148" s="2">
        <f t="shared" si="28"/>
        <v>7.3099999999999987</v>
      </c>
      <c r="X148" s="2">
        <f t="shared" si="26"/>
        <v>0.25</v>
      </c>
      <c r="Y148" s="2">
        <f t="shared" si="27"/>
        <v>0.84089641525371461</v>
      </c>
      <c r="Z148" s="7">
        <f>AVERAGE(Y148:Y149)</f>
        <v>0.80466700294886062</v>
      </c>
    </row>
    <row r="149" spans="15:26" ht="14" x14ac:dyDescent="0.25">
      <c r="O149" s="15"/>
      <c r="P149" s="16"/>
      <c r="Q149" s="6" t="s">
        <v>5</v>
      </c>
      <c r="R149" s="2">
        <v>25.36</v>
      </c>
      <c r="T149" s="2">
        <v>17.920000000000002</v>
      </c>
      <c r="V149" s="2">
        <f t="shared" si="28"/>
        <v>7.4399999999999977</v>
      </c>
      <c r="X149" s="2">
        <f t="shared" si="26"/>
        <v>0.37999999999999901</v>
      </c>
      <c r="Y149" s="2">
        <f t="shared" si="27"/>
        <v>0.76843759064400663</v>
      </c>
      <c r="Z149" s="7"/>
    </row>
    <row r="150" spans="15:26" ht="14" x14ac:dyDescent="0.25">
      <c r="O150" s="15"/>
      <c r="P150" s="16" t="s">
        <v>10</v>
      </c>
      <c r="Q150" s="6" t="s">
        <v>6</v>
      </c>
      <c r="R150" s="2">
        <v>25.76</v>
      </c>
      <c r="T150" s="2">
        <v>18.18</v>
      </c>
      <c r="V150" s="2">
        <f t="shared" si="28"/>
        <v>7.5800000000000018</v>
      </c>
      <c r="X150" s="2">
        <f t="shared" si="26"/>
        <v>0.52000000000000313</v>
      </c>
      <c r="Y150" s="2">
        <f t="shared" si="27"/>
        <v>0.69737183317520124</v>
      </c>
      <c r="Z150" s="5">
        <f>AVERAGE(Y150:Y151)</f>
        <v>0.62036963221911468</v>
      </c>
    </row>
    <row r="151" spans="15:26" ht="14" x14ac:dyDescent="0.25">
      <c r="O151" s="15"/>
      <c r="P151" s="16"/>
      <c r="Q151" s="6" t="s">
        <v>5</v>
      </c>
      <c r="R151" s="2">
        <v>25.64</v>
      </c>
      <c r="T151" s="2">
        <v>17.7</v>
      </c>
      <c r="V151" s="2">
        <f t="shared" si="28"/>
        <v>7.9400000000000013</v>
      </c>
      <c r="X151" s="2">
        <f t="shared" si="26"/>
        <v>0.88000000000000256</v>
      </c>
      <c r="Y151" s="2">
        <f t="shared" si="27"/>
        <v>0.54336743126302811</v>
      </c>
      <c r="Z151" s="5"/>
    </row>
    <row r="152" spans="15:26" ht="14" x14ac:dyDescent="0.25">
      <c r="O152" s="15"/>
      <c r="P152" s="16" t="s">
        <v>9</v>
      </c>
      <c r="Q152" s="6" t="s">
        <v>6</v>
      </c>
      <c r="R152" s="2">
        <v>24.93</v>
      </c>
      <c r="T152" s="2">
        <v>17.28</v>
      </c>
      <c r="V152" s="2">
        <f t="shared" si="28"/>
        <v>7.6499999999999986</v>
      </c>
      <c r="X152" s="2">
        <f t="shared" si="26"/>
        <v>0.58999999999999986</v>
      </c>
      <c r="Y152" s="2">
        <f t="shared" si="27"/>
        <v>0.66434290704825583</v>
      </c>
      <c r="Z152" s="5">
        <f>AVERAGE(Y152:Y153)</f>
        <v>0.68818400242339539</v>
      </c>
    </row>
    <row r="153" spans="15:26" ht="14" x14ac:dyDescent="0.25">
      <c r="O153" s="15"/>
      <c r="P153" s="16"/>
      <c r="Q153" s="6" t="s">
        <v>5</v>
      </c>
      <c r="R153" s="2">
        <v>24.88</v>
      </c>
      <c r="T153" s="2">
        <v>17.329999999999998</v>
      </c>
      <c r="V153" s="2">
        <f t="shared" si="28"/>
        <v>7.5500000000000007</v>
      </c>
      <c r="X153" s="2">
        <f t="shared" si="26"/>
        <v>0.49000000000000199</v>
      </c>
      <c r="Y153" s="2">
        <f t="shared" si="27"/>
        <v>0.71202509779853496</v>
      </c>
      <c r="Z153" s="5"/>
    </row>
    <row r="154" spans="15:26" ht="14" x14ac:dyDescent="0.25">
      <c r="O154" s="15"/>
      <c r="P154" s="16" t="s">
        <v>8</v>
      </c>
      <c r="Q154" s="6" t="s">
        <v>6</v>
      </c>
      <c r="R154" s="2">
        <v>25.7</v>
      </c>
      <c r="T154" s="2">
        <v>17.59</v>
      </c>
      <c r="V154" s="2">
        <f t="shared" si="28"/>
        <v>8.11</v>
      </c>
      <c r="X154" s="2">
        <f t="shared" si="26"/>
        <v>1.0500000000000007</v>
      </c>
      <c r="Y154" s="2">
        <f t="shared" si="27"/>
        <v>0.48296816446242252</v>
      </c>
      <c r="Z154" s="5">
        <f>AVERAGE(Y154:Y155)</f>
        <v>0.46063551256021984</v>
      </c>
    </row>
    <row r="155" spans="15:26" ht="14" x14ac:dyDescent="0.25">
      <c r="O155" s="15"/>
      <c r="P155" s="16"/>
      <c r="Q155" s="6" t="s">
        <v>5</v>
      </c>
      <c r="R155" s="2">
        <v>25.85</v>
      </c>
      <c r="T155" s="2">
        <v>17.600000000000001</v>
      </c>
      <c r="V155" s="2">
        <f t="shared" si="28"/>
        <v>8.25</v>
      </c>
      <c r="X155" s="2">
        <f t="shared" si="26"/>
        <v>1.1900000000000013</v>
      </c>
      <c r="Y155" s="2">
        <f t="shared" si="27"/>
        <v>0.43830286065801721</v>
      </c>
      <c r="Z155" s="5"/>
    </row>
    <row r="156" spans="15:26" ht="14" x14ac:dyDescent="0.25">
      <c r="O156" s="15"/>
      <c r="P156" s="16" t="s">
        <v>7</v>
      </c>
      <c r="Q156" s="6" t="s">
        <v>6</v>
      </c>
      <c r="R156" s="2">
        <v>26.27</v>
      </c>
      <c r="T156" s="2">
        <v>17.86</v>
      </c>
      <c r="V156" s="2">
        <f t="shared" si="28"/>
        <v>8.41</v>
      </c>
      <c r="X156" s="2">
        <f t="shared" si="26"/>
        <v>1.3500000000000014</v>
      </c>
      <c r="Y156" s="2">
        <f t="shared" si="27"/>
        <v>0.39229204894837499</v>
      </c>
      <c r="Z156" s="5">
        <f>AVERAGE(Y156:Y157)</f>
        <v>0.35436559872047246</v>
      </c>
    </row>
    <row r="157" spans="15:26" ht="14" x14ac:dyDescent="0.25">
      <c r="O157" s="15"/>
      <c r="P157" s="16"/>
      <c r="Q157" s="6" t="s">
        <v>5</v>
      </c>
      <c r="R157" s="2">
        <v>26.54</v>
      </c>
      <c r="T157" s="2">
        <v>17.82</v>
      </c>
      <c r="V157" s="2">
        <f t="shared" si="28"/>
        <v>8.7199999999999989</v>
      </c>
      <c r="X157" s="2">
        <f t="shared" si="26"/>
        <v>1.6600000000000001</v>
      </c>
      <c r="Y157" s="2">
        <f t="shared" si="27"/>
        <v>0.31643914849256999</v>
      </c>
      <c r="Z157" s="5"/>
    </row>
    <row r="158" spans="15:26" ht="14" x14ac:dyDescent="0.25">
      <c r="O158" s="8"/>
    </row>
    <row r="159" spans="15:26" ht="14" x14ac:dyDescent="0.25">
      <c r="O159" s="15" t="s">
        <v>18</v>
      </c>
      <c r="P159" s="16" t="s">
        <v>14</v>
      </c>
      <c r="Q159" s="6" t="s">
        <v>6</v>
      </c>
      <c r="R159" s="2">
        <v>29.16</v>
      </c>
      <c r="S159" s="2">
        <f>AVERAGE(R159:R160)</f>
        <v>29.145</v>
      </c>
      <c r="T159" s="2">
        <v>17.89</v>
      </c>
      <c r="U159" s="2">
        <f>AVERAGE(T159:T160)</f>
        <v>17.850000000000001</v>
      </c>
      <c r="V159" s="2">
        <f>R159-T159</f>
        <v>11.27</v>
      </c>
      <c r="W159" s="2">
        <f>S159-U159</f>
        <v>11.294999999999998</v>
      </c>
      <c r="X159" s="2">
        <f t="shared" ref="X159:X174" si="29">V159-$W$159</f>
        <v>-2.4999999999998579E-2</v>
      </c>
      <c r="Y159" s="2">
        <f t="shared" ref="Y159:Y174" si="30">2^-X159</f>
        <v>1.0174796921026854</v>
      </c>
      <c r="Z159" s="7">
        <f>AVERAGE(Y159:Y160)</f>
        <v>1.0001501453239676</v>
      </c>
    </row>
    <row r="160" spans="15:26" ht="14" x14ac:dyDescent="0.25">
      <c r="O160" s="15"/>
      <c r="P160" s="16"/>
      <c r="Q160" s="6" t="s">
        <v>5</v>
      </c>
      <c r="R160" s="2">
        <v>29.13</v>
      </c>
      <c r="T160" s="2">
        <v>17.809999999999999</v>
      </c>
      <c r="V160" s="2">
        <f t="shared" ref="V160:V174" si="31">R160-T160</f>
        <v>11.32</v>
      </c>
      <c r="X160" s="2">
        <f t="shared" si="29"/>
        <v>2.5000000000002132E-2</v>
      </c>
      <c r="Y160" s="2">
        <f t="shared" si="30"/>
        <v>0.98282059854524961</v>
      </c>
      <c r="Z160" s="7"/>
    </row>
    <row r="161" spans="15:26" ht="14" x14ac:dyDescent="0.25">
      <c r="O161" s="15"/>
      <c r="P161" s="16" t="s">
        <v>13</v>
      </c>
      <c r="Q161" s="6" t="s">
        <v>6</v>
      </c>
      <c r="R161" s="2">
        <v>29.5</v>
      </c>
      <c r="T161" s="2">
        <v>18.04</v>
      </c>
      <c r="V161" s="2">
        <f t="shared" si="31"/>
        <v>11.46</v>
      </c>
      <c r="X161" s="2">
        <f t="shared" si="29"/>
        <v>0.1650000000000027</v>
      </c>
      <c r="Y161" s="2">
        <f t="shared" si="30"/>
        <v>0.8919285194200911</v>
      </c>
      <c r="Z161" s="7">
        <f>AVERAGE(Y161:Y162)</f>
        <v>0.72431966426721672</v>
      </c>
    </row>
    <row r="162" spans="15:26" ht="14" x14ac:dyDescent="0.25">
      <c r="O162" s="15"/>
      <c r="P162" s="16"/>
      <c r="Q162" s="6" t="s">
        <v>5</v>
      </c>
      <c r="R162" s="2">
        <v>30.16</v>
      </c>
      <c r="T162" s="2">
        <v>18.02</v>
      </c>
      <c r="V162" s="2">
        <f t="shared" si="31"/>
        <v>12.14</v>
      </c>
      <c r="X162" s="2">
        <f t="shared" si="29"/>
        <v>0.84500000000000242</v>
      </c>
      <c r="Y162" s="2">
        <f t="shared" si="30"/>
        <v>0.55671080911434234</v>
      </c>
      <c r="Z162" s="7"/>
    </row>
    <row r="163" spans="15:26" ht="14" x14ac:dyDescent="0.25">
      <c r="O163" s="15"/>
      <c r="P163" s="16" t="s">
        <v>12</v>
      </c>
      <c r="Q163" s="6" t="s">
        <v>6</v>
      </c>
      <c r="R163" s="2">
        <v>30.79</v>
      </c>
      <c r="T163" s="2">
        <v>17.89</v>
      </c>
      <c r="V163" s="2">
        <f t="shared" si="31"/>
        <v>12.899999999999999</v>
      </c>
      <c r="X163" s="2">
        <f t="shared" si="29"/>
        <v>1.6050000000000004</v>
      </c>
      <c r="Y163" s="2">
        <f t="shared" si="30"/>
        <v>0.32873569005126763</v>
      </c>
      <c r="Z163" s="7">
        <f>AVERAGE(Y163:Y164)</f>
        <v>0.27979063386680803</v>
      </c>
    </row>
    <row r="164" spans="15:26" ht="14" x14ac:dyDescent="0.25">
      <c r="O164" s="15"/>
      <c r="P164" s="16"/>
      <c r="Q164" s="6" t="s">
        <v>5</v>
      </c>
      <c r="R164" s="2">
        <v>31.27</v>
      </c>
      <c r="T164" s="2">
        <v>17.86</v>
      </c>
      <c r="V164" s="2">
        <f t="shared" si="31"/>
        <v>13.41</v>
      </c>
      <c r="X164" s="2">
        <f t="shared" si="29"/>
        <v>2.115000000000002</v>
      </c>
      <c r="Y164" s="2">
        <f t="shared" si="30"/>
        <v>0.23084557768234842</v>
      </c>
      <c r="Z164" s="7"/>
    </row>
    <row r="165" spans="15:26" ht="14" x14ac:dyDescent="0.25">
      <c r="O165" s="15"/>
      <c r="P165" s="16" t="s">
        <v>11</v>
      </c>
      <c r="Q165" s="6" t="s">
        <v>6</v>
      </c>
      <c r="R165" s="2">
        <v>29.8</v>
      </c>
      <c r="T165" s="2">
        <v>17.920000000000002</v>
      </c>
      <c r="V165" s="2">
        <f t="shared" si="31"/>
        <v>11.879999999999999</v>
      </c>
      <c r="X165" s="2">
        <f t="shared" si="29"/>
        <v>0.58500000000000085</v>
      </c>
      <c r="Y165" s="2">
        <f t="shared" si="30"/>
        <v>0.66664933854559894</v>
      </c>
      <c r="Z165" s="7">
        <f>AVERAGE(Y165:Y166)</f>
        <v>0.67840400762195663</v>
      </c>
    </row>
    <row r="166" spans="15:26" ht="14" x14ac:dyDescent="0.25">
      <c r="O166" s="15"/>
      <c r="P166" s="16"/>
      <c r="Q166" s="6" t="s">
        <v>5</v>
      </c>
      <c r="R166" s="2">
        <v>29.75</v>
      </c>
      <c r="T166" s="2">
        <v>17.920000000000002</v>
      </c>
      <c r="V166" s="2">
        <f t="shared" si="31"/>
        <v>11.829999999999998</v>
      </c>
      <c r="X166" s="2">
        <f t="shared" si="29"/>
        <v>0.53500000000000014</v>
      </c>
      <c r="Y166" s="2">
        <f t="shared" si="30"/>
        <v>0.69015867669831443</v>
      </c>
      <c r="Z166" s="7"/>
    </row>
    <row r="167" spans="15:26" ht="14" x14ac:dyDescent="0.25">
      <c r="O167" s="15"/>
      <c r="P167" s="16" t="s">
        <v>10</v>
      </c>
      <c r="Q167" s="6" t="s">
        <v>6</v>
      </c>
      <c r="R167" s="2">
        <v>30.76</v>
      </c>
      <c r="T167" s="2">
        <v>18.18</v>
      </c>
      <c r="V167" s="2">
        <f t="shared" si="31"/>
        <v>12.580000000000002</v>
      </c>
      <c r="X167" s="2">
        <f t="shared" si="29"/>
        <v>1.2850000000000037</v>
      </c>
      <c r="Y167" s="2">
        <f t="shared" si="30"/>
        <v>0.41037080440524815</v>
      </c>
      <c r="Z167" s="5">
        <f>AVERAGE(Y167:Y168)</f>
        <v>0.43285286060061845</v>
      </c>
    </row>
    <row r="168" spans="15:26" ht="14" x14ac:dyDescent="0.25">
      <c r="O168" s="15"/>
      <c r="P168" s="16"/>
      <c r="Q168" s="6" t="s">
        <v>5</v>
      </c>
      <c r="R168" s="2">
        <v>30.13</v>
      </c>
      <c r="T168" s="2">
        <v>17.7</v>
      </c>
      <c r="V168" s="2">
        <f t="shared" si="31"/>
        <v>12.43</v>
      </c>
      <c r="X168" s="2">
        <f t="shared" si="29"/>
        <v>1.1350000000000016</v>
      </c>
      <c r="Y168" s="2">
        <f t="shared" si="30"/>
        <v>0.45533491679598875</v>
      </c>
      <c r="Z168" s="5"/>
    </row>
    <row r="169" spans="15:26" ht="14" x14ac:dyDescent="0.25">
      <c r="O169" s="15"/>
      <c r="P169" s="16" t="s">
        <v>9</v>
      </c>
      <c r="Q169" s="6" t="s">
        <v>6</v>
      </c>
      <c r="R169" s="2">
        <v>30.87</v>
      </c>
      <c r="T169" s="2">
        <v>17.28</v>
      </c>
      <c r="V169" s="2">
        <f t="shared" si="31"/>
        <v>13.59</v>
      </c>
      <c r="X169" s="2">
        <f t="shared" si="29"/>
        <v>2.2950000000000017</v>
      </c>
      <c r="Y169" s="2">
        <f t="shared" si="30"/>
        <v>0.20376808310065608</v>
      </c>
      <c r="Z169" s="5">
        <f>AVERAGE(Y169:Y170)</f>
        <v>0.29332879118712518</v>
      </c>
    </row>
    <row r="170" spans="15:26" ht="14" x14ac:dyDescent="0.25">
      <c r="O170" s="15"/>
      <c r="P170" s="16"/>
      <c r="Q170" s="6" t="s">
        <v>5</v>
      </c>
      <c r="R170" s="2">
        <v>30.01</v>
      </c>
      <c r="T170" s="2">
        <v>17.329999999999998</v>
      </c>
      <c r="V170" s="2">
        <f t="shared" si="31"/>
        <v>12.680000000000003</v>
      </c>
      <c r="X170" s="2">
        <f t="shared" si="29"/>
        <v>1.3850000000000051</v>
      </c>
      <c r="Y170" s="2">
        <f t="shared" si="30"/>
        <v>0.38288949927359434</v>
      </c>
      <c r="Z170" s="5"/>
    </row>
    <row r="171" spans="15:26" ht="14" x14ac:dyDescent="0.25">
      <c r="O171" s="15"/>
      <c r="P171" s="16" t="s">
        <v>8</v>
      </c>
      <c r="Q171" s="6" t="s">
        <v>6</v>
      </c>
      <c r="R171" s="2">
        <v>31.71</v>
      </c>
      <c r="T171" s="2">
        <v>17.59</v>
      </c>
      <c r="V171" s="2">
        <f t="shared" si="31"/>
        <v>14.120000000000001</v>
      </c>
      <c r="X171" s="2">
        <f t="shared" si="29"/>
        <v>2.8250000000000028</v>
      </c>
      <c r="Y171" s="2">
        <f t="shared" si="30"/>
        <v>0.14112055060076614</v>
      </c>
      <c r="Z171" s="5">
        <f>AVERAGE(Y171:Y172)</f>
        <v>0.13685325913589669</v>
      </c>
    </row>
    <row r="172" spans="15:26" ht="14" x14ac:dyDescent="0.25">
      <c r="O172" s="15"/>
      <c r="P172" s="16"/>
      <c r="Q172" s="6" t="s">
        <v>5</v>
      </c>
      <c r="R172" s="2">
        <v>31.81</v>
      </c>
      <c r="T172" s="2">
        <v>17.600000000000001</v>
      </c>
      <c r="V172" s="2">
        <f t="shared" si="31"/>
        <v>14.209999999999997</v>
      </c>
      <c r="X172" s="2">
        <f t="shared" si="29"/>
        <v>2.9149999999999991</v>
      </c>
      <c r="Y172" s="2">
        <f t="shared" si="30"/>
        <v>0.13258596767102721</v>
      </c>
      <c r="Z172" s="5"/>
    </row>
    <row r="173" spans="15:26" ht="14" x14ac:dyDescent="0.25">
      <c r="O173" s="15"/>
      <c r="P173" s="16" t="s">
        <v>7</v>
      </c>
      <c r="Q173" s="6" t="s">
        <v>6</v>
      </c>
      <c r="R173" s="2">
        <v>30.92</v>
      </c>
      <c r="T173" s="2">
        <v>17.86</v>
      </c>
      <c r="V173" s="2">
        <f t="shared" si="31"/>
        <v>13.060000000000002</v>
      </c>
      <c r="X173" s="2">
        <f t="shared" si="29"/>
        <v>1.7650000000000041</v>
      </c>
      <c r="Y173" s="2">
        <f t="shared" si="30"/>
        <v>0.29422668430469101</v>
      </c>
      <c r="Z173" s="5">
        <f>AVERAGE(Y173:Y174)</f>
        <v>0.33988969532833813</v>
      </c>
    </row>
    <row r="174" spans="15:26" ht="14" x14ac:dyDescent="0.25">
      <c r="O174" s="15"/>
      <c r="P174" s="16"/>
      <c r="Q174" s="6" t="s">
        <v>5</v>
      </c>
      <c r="R174" s="2">
        <v>30.49</v>
      </c>
      <c r="T174" s="2">
        <v>17.82</v>
      </c>
      <c r="V174" s="2">
        <f t="shared" si="31"/>
        <v>12.669999999999998</v>
      </c>
      <c r="X174" s="2">
        <f t="shared" si="29"/>
        <v>1.375</v>
      </c>
      <c r="Y174" s="2">
        <f t="shared" si="30"/>
        <v>0.38555270635198519</v>
      </c>
      <c r="Z174" s="5"/>
    </row>
    <row r="175" spans="15:26" ht="14" x14ac:dyDescent="0.25">
      <c r="O175" s="8"/>
    </row>
    <row r="176" spans="15:26" ht="14" x14ac:dyDescent="0.25">
      <c r="O176" s="15" t="s">
        <v>17</v>
      </c>
      <c r="P176" s="16" t="s">
        <v>14</v>
      </c>
      <c r="Q176" s="6" t="s">
        <v>6</v>
      </c>
      <c r="R176" s="2">
        <v>23.24</v>
      </c>
      <c r="S176" s="2">
        <f>AVERAGE(R176:R177)</f>
        <v>23.24</v>
      </c>
      <c r="T176" s="2">
        <v>17.89</v>
      </c>
      <c r="U176" s="2">
        <f>AVERAGE(T176:T177)</f>
        <v>17.850000000000001</v>
      </c>
      <c r="V176" s="2">
        <f>R176-T176</f>
        <v>5.3499999999999979</v>
      </c>
      <c r="W176" s="2">
        <f>S176-U176</f>
        <v>5.389999999999997</v>
      </c>
      <c r="X176" s="2">
        <f t="shared" ref="X176:X191" si="32">V176-$W$176</f>
        <v>-3.9999999999999147E-2</v>
      </c>
      <c r="Y176" s="2">
        <f t="shared" ref="Y176:Y191" si="33">2^-X176</f>
        <v>1.0281138266560659</v>
      </c>
      <c r="Z176" s="7">
        <f>AVERAGE(Y176:Y177)</f>
        <v>1.0003843870341749</v>
      </c>
    </row>
    <row r="177" spans="15:26" ht="14" x14ac:dyDescent="0.25">
      <c r="O177" s="15"/>
      <c r="P177" s="16"/>
      <c r="Q177" s="6" t="s">
        <v>5</v>
      </c>
      <c r="R177" s="2">
        <v>23.24</v>
      </c>
      <c r="T177" s="2">
        <v>17.809999999999999</v>
      </c>
      <c r="V177" s="2">
        <f t="shared" ref="V177:V191" si="34">R177-T177</f>
        <v>5.43</v>
      </c>
      <c r="X177" s="2">
        <f t="shared" si="32"/>
        <v>4.00000000000027E-2</v>
      </c>
      <c r="Y177" s="2">
        <f t="shared" si="33"/>
        <v>0.97265494741228364</v>
      </c>
      <c r="Z177" s="7"/>
    </row>
    <row r="178" spans="15:26" ht="14" x14ac:dyDescent="0.25">
      <c r="O178" s="15"/>
      <c r="P178" s="16" t="s">
        <v>13</v>
      </c>
      <c r="Q178" s="6" t="s">
        <v>6</v>
      </c>
      <c r="R178" s="2">
        <v>23.59</v>
      </c>
      <c r="T178" s="2">
        <v>18.04</v>
      </c>
      <c r="V178" s="2">
        <f t="shared" si="34"/>
        <v>5.5500000000000007</v>
      </c>
      <c r="X178" s="2">
        <f t="shared" si="32"/>
        <v>0.16000000000000369</v>
      </c>
      <c r="Y178" s="2">
        <f t="shared" si="33"/>
        <v>0.89502507092797012</v>
      </c>
      <c r="Z178" s="7">
        <f>AVERAGE(Y178:Y179)</f>
        <v>0.86796074309084137</v>
      </c>
    </row>
    <row r="179" spans="15:26" ht="14" x14ac:dyDescent="0.25">
      <c r="O179" s="15"/>
      <c r="P179" s="16"/>
      <c r="Q179" s="6" t="s">
        <v>5</v>
      </c>
      <c r="R179" s="2">
        <v>23.66</v>
      </c>
      <c r="T179" s="2">
        <v>18.02</v>
      </c>
      <c r="V179" s="2">
        <f t="shared" si="34"/>
        <v>5.6400000000000006</v>
      </c>
      <c r="X179" s="2">
        <f t="shared" si="32"/>
        <v>0.25000000000000355</v>
      </c>
      <c r="Y179" s="2">
        <f t="shared" si="33"/>
        <v>0.8408964152537125</v>
      </c>
      <c r="Z179" s="7"/>
    </row>
    <row r="180" spans="15:26" ht="14" x14ac:dyDescent="0.25">
      <c r="O180" s="15"/>
      <c r="P180" s="16" t="s">
        <v>12</v>
      </c>
      <c r="Q180" s="6" t="s">
        <v>6</v>
      </c>
      <c r="R180" s="2">
        <v>24.25</v>
      </c>
      <c r="T180" s="2">
        <v>17.89</v>
      </c>
      <c r="V180" s="2">
        <f t="shared" si="34"/>
        <v>6.3599999999999994</v>
      </c>
      <c r="X180" s="2">
        <f t="shared" si="32"/>
        <v>0.97000000000000242</v>
      </c>
      <c r="Y180" s="2">
        <f t="shared" si="33"/>
        <v>0.51050606285359579</v>
      </c>
      <c r="Z180" s="7">
        <f>AVERAGE(Y180:Y181)</f>
        <v>0.51768220233256412</v>
      </c>
    </row>
    <row r="181" spans="15:26" ht="14" x14ac:dyDescent="0.25">
      <c r="O181" s="15"/>
      <c r="P181" s="16"/>
      <c r="Q181" s="6" t="s">
        <v>5</v>
      </c>
      <c r="R181" s="2">
        <v>24.18</v>
      </c>
      <c r="T181" s="2">
        <v>17.86</v>
      </c>
      <c r="V181" s="2">
        <f t="shared" si="34"/>
        <v>6.32</v>
      </c>
      <c r="X181" s="2">
        <f t="shared" si="32"/>
        <v>0.93000000000000327</v>
      </c>
      <c r="Y181" s="2">
        <f t="shared" si="33"/>
        <v>0.52485834181153246</v>
      </c>
      <c r="Z181" s="7"/>
    </row>
    <row r="182" spans="15:26" ht="14" x14ac:dyDescent="0.25">
      <c r="O182" s="15"/>
      <c r="P182" s="16" t="s">
        <v>11</v>
      </c>
      <c r="Q182" s="6" t="s">
        <v>6</v>
      </c>
      <c r="R182" s="2">
        <v>23.92</v>
      </c>
      <c r="T182" s="2">
        <v>17.920000000000002</v>
      </c>
      <c r="V182" s="2">
        <f t="shared" si="34"/>
        <v>6</v>
      </c>
      <c r="X182" s="2">
        <f t="shared" si="32"/>
        <v>0.61000000000000298</v>
      </c>
      <c r="Y182" s="2">
        <f t="shared" si="33"/>
        <v>0.65519670192918034</v>
      </c>
      <c r="Z182" s="7">
        <f>AVERAGE(Y182:Y183)</f>
        <v>0.6529338148250734</v>
      </c>
    </row>
    <row r="183" spans="15:26" ht="14" x14ac:dyDescent="0.25">
      <c r="O183" s="15"/>
      <c r="P183" s="16"/>
      <c r="Q183" s="6" t="s">
        <v>5</v>
      </c>
      <c r="R183" s="2">
        <v>23.93</v>
      </c>
      <c r="T183" s="2">
        <v>17.920000000000002</v>
      </c>
      <c r="V183" s="2">
        <f t="shared" si="34"/>
        <v>6.009999999999998</v>
      </c>
      <c r="X183" s="2">
        <f t="shared" si="32"/>
        <v>0.62000000000000099</v>
      </c>
      <c r="Y183" s="2">
        <f t="shared" si="33"/>
        <v>0.65067092772096635</v>
      </c>
      <c r="Z183" s="7"/>
    </row>
    <row r="184" spans="15:26" ht="14" x14ac:dyDescent="0.25">
      <c r="O184" s="15"/>
      <c r="P184" s="16" t="s">
        <v>10</v>
      </c>
      <c r="Q184" s="6" t="s">
        <v>6</v>
      </c>
      <c r="R184" s="2">
        <v>24.12</v>
      </c>
      <c r="T184" s="2">
        <v>18.18</v>
      </c>
      <c r="V184" s="2">
        <f t="shared" si="34"/>
        <v>5.9400000000000013</v>
      </c>
      <c r="X184" s="2">
        <f t="shared" si="32"/>
        <v>0.55000000000000426</v>
      </c>
      <c r="Y184" s="2">
        <f t="shared" si="33"/>
        <v>0.68302012837719583</v>
      </c>
      <c r="Z184" s="5">
        <f>AVERAGE(Y184:Y185)</f>
        <v>0.58806824031193716</v>
      </c>
    </row>
    <row r="185" spans="15:26" ht="14" x14ac:dyDescent="0.25">
      <c r="O185" s="15"/>
      <c r="P185" s="16"/>
      <c r="Q185" s="6" t="s">
        <v>5</v>
      </c>
      <c r="R185" s="2">
        <v>24.11</v>
      </c>
      <c r="T185" s="2">
        <v>17.7</v>
      </c>
      <c r="V185" s="2">
        <f t="shared" si="34"/>
        <v>6.41</v>
      </c>
      <c r="X185" s="2">
        <f t="shared" si="32"/>
        <v>1.0200000000000031</v>
      </c>
      <c r="Y185" s="2">
        <f t="shared" si="33"/>
        <v>0.49311635224667855</v>
      </c>
      <c r="Z185" s="5"/>
    </row>
    <row r="186" spans="15:26" ht="14" x14ac:dyDescent="0.25">
      <c r="O186" s="15"/>
      <c r="P186" s="16" t="s">
        <v>9</v>
      </c>
      <c r="Q186" s="6" t="s">
        <v>6</v>
      </c>
      <c r="R186" s="2">
        <v>23.84</v>
      </c>
      <c r="T186" s="2">
        <v>17.28</v>
      </c>
      <c r="V186" s="2">
        <f t="shared" si="34"/>
        <v>6.5599999999999987</v>
      </c>
      <c r="X186" s="2">
        <f t="shared" si="32"/>
        <v>1.1700000000000017</v>
      </c>
      <c r="Y186" s="2">
        <f t="shared" si="33"/>
        <v>0.44442134058328459</v>
      </c>
      <c r="Z186" s="5">
        <f>AVERAGE(Y186:Y187)</f>
        <v>0.44596693802363485</v>
      </c>
    </row>
    <row r="187" spans="15:26" ht="14" x14ac:dyDescent="0.25">
      <c r="O187" s="15"/>
      <c r="P187" s="16"/>
      <c r="Q187" s="6" t="s">
        <v>5</v>
      </c>
      <c r="R187" s="2">
        <v>23.88</v>
      </c>
      <c r="T187" s="2">
        <v>17.329999999999998</v>
      </c>
      <c r="V187" s="2">
        <f t="shared" si="34"/>
        <v>6.5500000000000007</v>
      </c>
      <c r="X187" s="2">
        <f t="shared" si="32"/>
        <v>1.1600000000000037</v>
      </c>
      <c r="Y187" s="2">
        <f t="shared" si="33"/>
        <v>0.44751253546398506</v>
      </c>
      <c r="Z187" s="5"/>
    </row>
    <row r="188" spans="15:26" ht="14" x14ac:dyDescent="0.25">
      <c r="O188" s="15"/>
      <c r="P188" s="16" t="s">
        <v>8</v>
      </c>
      <c r="Q188" s="6" t="s">
        <v>6</v>
      </c>
      <c r="R188" s="2">
        <v>25.06</v>
      </c>
      <c r="T188" s="2">
        <v>17.59</v>
      </c>
      <c r="V188" s="2">
        <f t="shared" si="34"/>
        <v>7.4699999999999989</v>
      </c>
      <c r="X188" s="2">
        <f t="shared" si="32"/>
        <v>2.0800000000000018</v>
      </c>
      <c r="Y188" s="2">
        <f t="shared" si="33"/>
        <v>0.2365144116813987</v>
      </c>
      <c r="Z188" s="5">
        <f>AVERAGE(Y188:Y189)</f>
        <v>0.23408071357699545</v>
      </c>
    </row>
    <row r="189" spans="15:26" ht="14" x14ac:dyDescent="0.25">
      <c r="O189" s="15"/>
      <c r="P189" s="16"/>
      <c r="Q189" s="6" t="s">
        <v>5</v>
      </c>
      <c r="R189" s="2">
        <v>25.1</v>
      </c>
      <c r="T189" s="2">
        <v>17.600000000000001</v>
      </c>
      <c r="V189" s="2">
        <f t="shared" si="34"/>
        <v>7.5</v>
      </c>
      <c r="X189" s="2">
        <f t="shared" si="32"/>
        <v>2.110000000000003</v>
      </c>
      <c r="Y189" s="2">
        <f t="shared" si="33"/>
        <v>0.23164701547259223</v>
      </c>
      <c r="Z189" s="5"/>
    </row>
    <row r="190" spans="15:26" ht="14" x14ac:dyDescent="0.25">
      <c r="O190" s="15"/>
      <c r="P190" s="16" t="s">
        <v>7</v>
      </c>
      <c r="Q190" s="6" t="s">
        <v>6</v>
      </c>
      <c r="R190" s="2">
        <v>25.67</v>
      </c>
      <c r="T190" s="2">
        <v>17.86</v>
      </c>
      <c r="V190" s="2">
        <f t="shared" si="34"/>
        <v>7.8100000000000023</v>
      </c>
      <c r="X190" s="2">
        <f t="shared" si="32"/>
        <v>2.4200000000000053</v>
      </c>
      <c r="Y190" s="2">
        <f t="shared" si="33"/>
        <v>0.18685615607936662</v>
      </c>
      <c r="Z190" s="5">
        <f>AVERAGE(Y190:Y191)</f>
        <v>0.18621080120399869</v>
      </c>
    </row>
    <row r="191" spans="15:26" ht="14" x14ac:dyDescent="0.25">
      <c r="O191" s="15"/>
      <c r="P191" s="16"/>
      <c r="Q191" s="6" t="s">
        <v>5</v>
      </c>
      <c r="R191" s="2">
        <v>25.64</v>
      </c>
      <c r="T191" s="2">
        <v>17.82</v>
      </c>
      <c r="V191" s="2">
        <f t="shared" si="34"/>
        <v>7.82</v>
      </c>
      <c r="X191" s="2">
        <f t="shared" si="32"/>
        <v>2.4300000000000033</v>
      </c>
      <c r="Y191" s="2">
        <f t="shared" si="33"/>
        <v>0.18556544632863076</v>
      </c>
      <c r="Z191" s="5"/>
    </row>
    <row r="192" spans="15:26" ht="14" x14ac:dyDescent="0.25">
      <c r="O192" s="8"/>
    </row>
    <row r="193" spans="15:26" ht="14" x14ac:dyDescent="0.25">
      <c r="O193" s="15" t="s">
        <v>16</v>
      </c>
      <c r="P193" s="16" t="s">
        <v>14</v>
      </c>
      <c r="Q193" s="6" t="s">
        <v>6</v>
      </c>
      <c r="R193" s="2">
        <v>24.07</v>
      </c>
      <c r="S193" s="2">
        <f>AVERAGE(R193:R194)</f>
        <v>24.035</v>
      </c>
      <c r="T193" s="2">
        <v>17.89</v>
      </c>
      <c r="U193" s="2">
        <f>AVERAGE(T193:T194)</f>
        <v>17.850000000000001</v>
      </c>
      <c r="V193" s="2">
        <f>R193-T193</f>
        <v>6.18</v>
      </c>
      <c r="W193" s="2">
        <f>S193-U193</f>
        <v>6.1849999999999987</v>
      </c>
      <c r="X193" s="2">
        <f t="shared" ref="X193:X208" si="35">V193-$W$193</f>
        <v>-4.9999999999990052E-3</v>
      </c>
      <c r="Y193" s="2">
        <f t="shared" ref="Y193:Y208" si="36">2^-X193</f>
        <v>1.0034717485095022</v>
      </c>
      <c r="Z193" s="7">
        <f>AVERAGE(Y193:Y194)</f>
        <v>1.0000060056686841</v>
      </c>
    </row>
    <row r="194" spans="15:26" ht="14" x14ac:dyDescent="0.25">
      <c r="O194" s="15"/>
      <c r="P194" s="16"/>
      <c r="Q194" s="6" t="s">
        <v>5</v>
      </c>
      <c r="R194" s="2">
        <v>24</v>
      </c>
      <c r="T194" s="2">
        <v>17.809999999999999</v>
      </c>
      <c r="V194" s="2">
        <f t="shared" ref="V194:V208" si="37">R194-T194</f>
        <v>6.1900000000000013</v>
      </c>
      <c r="X194" s="2">
        <f t="shared" si="35"/>
        <v>5.000000000002558E-3</v>
      </c>
      <c r="Y194" s="2">
        <f t="shared" si="36"/>
        <v>0.99654026282786601</v>
      </c>
      <c r="Z194" s="7"/>
    </row>
    <row r="195" spans="15:26" ht="14" x14ac:dyDescent="0.25">
      <c r="O195" s="15"/>
      <c r="P195" s="16" t="s">
        <v>13</v>
      </c>
      <c r="Q195" s="6" t="s">
        <v>6</v>
      </c>
      <c r="R195" s="2">
        <v>23.9</v>
      </c>
      <c r="T195" s="2">
        <v>18.04</v>
      </c>
      <c r="V195" s="2">
        <f t="shared" si="37"/>
        <v>5.8599999999999994</v>
      </c>
      <c r="X195" s="2">
        <f t="shared" si="35"/>
        <v>-0.32499999999999929</v>
      </c>
      <c r="Y195" s="2">
        <f t="shared" si="36"/>
        <v>1.2526644386241272</v>
      </c>
      <c r="Z195" s="7">
        <f>AVERAGE(Y195:Y196)</f>
        <v>1.2526644386241272</v>
      </c>
    </row>
    <row r="196" spans="15:26" ht="14" x14ac:dyDescent="0.25">
      <c r="O196" s="15"/>
      <c r="P196" s="16"/>
      <c r="Q196" s="6" t="s">
        <v>5</v>
      </c>
      <c r="R196" s="2">
        <v>23.88</v>
      </c>
      <c r="T196" s="2">
        <v>18.02</v>
      </c>
      <c r="V196" s="2">
        <f t="shared" si="37"/>
        <v>5.8599999999999994</v>
      </c>
      <c r="X196" s="2">
        <f t="shared" si="35"/>
        <v>-0.32499999999999929</v>
      </c>
      <c r="Y196" s="2">
        <f t="shared" si="36"/>
        <v>1.2526644386241272</v>
      </c>
      <c r="Z196" s="7"/>
    </row>
    <row r="197" spans="15:26" ht="14" x14ac:dyDescent="0.25">
      <c r="O197" s="15"/>
      <c r="P197" s="16" t="s">
        <v>12</v>
      </c>
      <c r="Q197" s="6" t="s">
        <v>6</v>
      </c>
      <c r="R197" s="2">
        <v>24.3</v>
      </c>
      <c r="T197" s="2">
        <v>17.89</v>
      </c>
      <c r="V197" s="2">
        <f t="shared" si="37"/>
        <v>6.41</v>
      </c>
      <c r="X197" s="2">
        <f t="shared" si="35"/>
        <v>0.22500000000000142</v>
      </c>
      <c r="Y197" s="2">
        <f t="shared" si="36"/>
        <v>0.85559502568260137</v>
      </c>
      <c r="Z197" s="7">
        <f>AVERAGE(Y197:Y198)</f>
        <v>0.91581339322941302</v>
      </c>
    </row>
    <row r="198" spans="15:26" ht="14" x14ac:dyDescent="0.25">
      <c r="O198" s="15"/>
      <c r="P198" s="16"/>
      <c r="Q198" s="6" t="s">
        <v>5</v>
      </c>
      <c r="R198" s="2">
        <v>24.08</v>
      </c>
      <c r="T198" s="2">
        <v>17.86</v>
      </c>
      <c r="V198" s="2">
        <f t="shared" si="37"/>
        <v>6.2199999999999989</v>
      </c>
      <c r="X198" s="2">
        <f t="shared" si="35"/>
        <v>3.5000000000000142E-2</v>
      </c>
      <c r="Y198" s="2">
        <f t="shared" si="36"/>
        <v>0.97603176077622467</v>
      </c>
      <c r="Z198" s="7"/>
    </row>
    <row r="199" spans="15:26" ht="14" x14ac:dyDescent="0.25">
      <c r="O199" s="15"/>
      <c r="P199" s="16" t="s">
        <v>11</v>
      </c>
      <c r="Q199" s="6" t="s">
        <v>6</v>
      </c>
      <c r="R199" s="2">
        <v>24.04</v>
      </c>
      <c r="T199" s="2">
        <v>17.920000000000002</v>
      </c>
      <c r="V199" s="2">
        <f t="shared" si="37"/>
        <v>6.1199999999999974</v>
      </c>
      <c r="X199" s="2">
        <f t="shared" si="35"/>
        <v>-6.5000000000001279E-2</v>
      </c>
      <c r="Y199" s="2">
        <f t="shared" si="36"/>
        <v>1.0460849397925303</v>
      </c>
      <c r="Z199" s="7">
        <f>AVERAGE(Y199:Y200)</f>
        <v>0.99771353037152499</v>
      </c>
    </row>
    <row r="200" spans="15:26" ht="14" x14ac:dyDescent="0.25">
      <c r="O200" s="15"/>
      <c r="P200" s="16"/>
      <c r="Q200" s="6" t="s">
        <v>5</v>
      </c>
      <c r="R200" s="2">
        <v>24.18</v>
      </c>
      <c r="T200" s="2">
        <v>17.920000000000002</v>
      </c>
      <c r="V200" s="2">
        <f t="shared" si="37"/>
        <v>6.259999999999998</v>
      </c>
      <c r="X200" s="2">
        <f t="shared" si="35"/>
        <v>7.4999999999999289E-2</v>
      </c>
      <c r="Y200" s="2">
        <f t="shared" si="36"/>
        <v>0.94934212095051973</v>
      </c>
      <c r="Z200" s="7"/>
    </row>
    <row r="201" spans="15:26" ht="14" x14ac:dyDescent="0.25">
      <c r="O201" s="15"/>
      <c r="P201" s="16" t="s">
        <v>10</v>
      </c>
      <c r="Q201" s="6" t="s">
        <v>6</v>
      </c>
      <c r="R201" s="2">
        <v>24.34</v>
      </c>
      <c r="T201" s="2">
        <v>18.18</v>
      </c>
      <c r="V201" s="2">
        <f t="shared" si="37"/>
        <v>6.16</v>
      </c>
      <c r="X201" s="2">
        <f t="shared" si="35"/>
        <v>-2.4999999999998579E-2</v>
      </c>
      <c r="Y201" s="2">
        <f t="shared" si="36"/>
        <v>1.0174796921026854</v>
      </c>
      <c r="Z201" s="5">
        <f>AVERAGE(Y201:Y202)</f>
        <v>0.89429255240332695</v>
      </c>
    </row>
    <row r="202" spans="15:26" ht="14" x14ac:dyDescent="0.25">
      <c r="O202" s="15"/>
      <c r="P202" s="16"/>
      <c r="Q202" s="6" t="s">
        <v>5</v>
      </c>
      <c r="R202" s="2">
        <v>24.26</v>
      </c>
      <c r="T202" s="2">
        <v>17.7</v>
      </c>
      <c r="V202" s="2">
        <f t="shared" si="37"/>
        <v>6.5600000000000023</v>
      </c>
      <c r="X202" s="2">
        <f t="shared" si="35"/>
        <v>0.37500000000000355</v>
      </c>
      <c r="Y202" s="2">
        <f t="shared" si="36"/>
        <v>0.77110541270396848</v>
      </c>
      <c r="Z202" s="5"/>
    </row>
    <row r="203" spans="15:26" ht="14" x14ac:dyDescent="0.25">
      <c r="O203" s="15"/>
      <c r="P203" s="16" t="s">
        <v>9</v>
      </c>
      <c r="Q203" s="6" t="s">
        <v>6</v>
      </c>
      <c r="R203" s="2">
        <v>24.05</v>
      </c>
      <c r="T203" s="2">
        <v>17.28</v>
      </c>
      <c r="V203" s="2">
        <f t="shared" si="37"/>
        <v>6.77</v>
      </c>
      <c r="X203" s="2">
        <f t="shared" si="35"/>
        <v>0.58500000000000085</v>
      </c>
      <c r="Y203" s="2">
        <f t="shared" si="36"/>
        <v>0.66664933854559894</v>
      </c>
      <c r="Z203" s="5">
        <f>AVERAGE(Y203:Y204)</f>
        <v>0.6760203705177249</v>
      </c>
    </row>
    <row r="204" spans="15:26" ht="14" x14ac:dyDescent="0.25">
      <c r="O204" s="15"/>
      <c r="P204" s="16"/>
      <c r="Q204" s="6" t="s">
        <v>5</v>
      </c>
      <c r="R204" s="2">
        <v>24.06</v>
      </c>
      <c r="T204" s="2">
        <v>17.329999999999998</v>
      </c>
      <c r="V204" s="2">
        <f t="shared" si="37"/>
        <v>6.73</v>
      </c>
      <c r="X204" s="2">
        <f t="shared" si="35"/>
        <v>0.54500000000000171</v>
      </c>
      <c r="Y204" s="2">
        <f t="shared" si="36"/>
        <v>0.68539140248985087</v>
      </c>
      <c r="Z204" s="5"/>
    </row>
    <row r="205" spans="15:26" ht="14" x14ac:dyDescent="0.25">
      <c r="O205" s="15"/>
      <c r="P205" s="16" t="s">
        <v>8</v>
      </c>
      <c r="Q205" s="6" t="s">
        <v>6</v>
      </c>
      <c r="R205" s="2">
        <v>24.66</v>
      </c>
      <c r="T205" s="2">
        <v>17.59</v>
      </c>
      <c r="V205" s="2">
        <f t="shared" si="37"/>
        <v>7.07</v>
      </c>
      <c r="X205" s="2">
        <f t="shared" si="35"/>
        <v>0.88500000000000156</v>
      </c>
      <c r="Y205" s="2">
        <f t="shared" si="36"/>
        <v>0.54148752276296186</v>
      </c>
      <c r="Z205" s="5">
        <f>AVERAGE(Y205:Y206)</f>
        <v>0.53776011339344354</v>
      </c>
    </row>
    <row r="206" spans="15:26" ht="14" x14ac:dyDescent="0.25">
      <c r="O206" s="15"/>
      <c r="P206" s="16"/>
      <c r="Q206" s="6" t="s">
        <v>5</v>
      </c>
      <c r="R206" s="2">
        <v>24.69</v>
      </c>
      <c r="T206" s="2">
        <v>17.600000000000001</v>
      </c>
      <c r="V206" s="2">
        <f t="shared" si="37"/>
        <v>7.09</v>
      </c>
      <c r="X206" s="2">
        <f t="shared" si="35"/>
        <v>0.90500000000000114</v>
      </c>
      <c r="Y206" s="2">
        <f t="shared" si="36"/>
        <v>0.53403270402392533</v>
      </c>
      <c r="Z206" s="5"/>
    </row>
    <row r="207" spans="15:26" ht="14" x14ac:dyDescent="0.25">
      <c r="O207" s="15"/>
      <c r="P207" s="16" t="s">
        <v>7</v>
      </c>
      <c r="Q207" s="6" t="s">
        <v>6</v>
      </c>
      <c r="R207" s="2">
        <v>25.63</v>
      </c>
      <c r="T207" s="2">
        <v>17.86</v>
      </c>
      <c r="V207" s="2">
        <f t="shared" si="37"/>
        <v>7.77</v>
      </c>
      <c r="X207" s="2">
        <f t="shared" si="35"/>
        <v>1.5850000000000009</v>
      </c>
      <c r="Y207" s="2">
        <f t="shared" si="36"/>
        <v>0.33332466927279947</v>
      </c>
      <c r="Z207" s="5">
        <f>AVERAGE(Y207:Y208)</f>
        <v>0.32002295679312509</v>
      </c>
    </row>
    <row r="208" spans="15:26" ht="14" x14ac:dyDescent="0.25">
      <c r="O208" s="15"/>
      <c r="P208" s="16"/>
      <c r="Q208" s="6" t="s">
        <v>5</v>
      </c>
      <c r="R208" s="2">
        <v>25.71</v>
      </c>
      <c r="T208" s="2">
        <v>17.82</v>
      </c>
      <c r="V208" s="2">
        <f t="shared" si="37"/>
        <v>7.8900000000000006</v>
      </c>
      <c r="X208" s="2">
        <f t="shared" si="35"/>
        <v>1.7050000000000018</v>
      </c>
      <c r="Y208" s="2">
        <f t="shared" si="36"/>
        <v>0.30672124431345066</v>
      </c>
      <c r="Z208" s="5"/>
    </row>
    <row r="209" spans="15:26" ht="14" x14ac:dyDescent="0.25">
      <c r="O209" s="8"/>
    </row>
    <row r="210" spans="15:26" ht="14" x14ac:dyDescent="0.25">
      <c r="O210" s="15" t="s">
        <v>15</v>
      </c>
      <c r="P210" s="16" t="s">
        <v>14</v>
      </c>
      <c r="Q210" s="6" t="s">
        <v>6</v>
      </c>
      <c r="R210" s="2">
        <v>25.79</v>
      </c>
      <c r="S210" s="2">
        <f>AVERAGE(R210:R211)</f>
        <v>25.759999999999998</v>
      </c>
      <c r="T210" s="2">
        <v>17.89</v>
      </c>
      <c r="U210" s="2">
        <f>AVERAGE(T210:T211)</f>
        <v>17.850000000000001</v>
      </c>
      <c r="V210" s="2">
        <f>R210-T210</f>
        <v>7.8999999999999986</v>
      </c>
      <c r="W210" s="2">
        <f>S210-U210</f>
        <v>7.9099999999999966</v>
      </c>
      <c r="X210" s="2">
        <f t="shared" ref="X210:X225" si="38">V210-$W$210</f>
        <v>-9.9999999999980105E-3</v>
      </c>
      <c r="Y210" s="2">
        <f t="shared" ref="Y210:Y225" si="39">2^-X210</f>
        <v>1.0069555500567173</v>
      </c>
      <c r="Z210" s="7">
        <f>AVERAGE(Y210:Y211)</f>
        <v>1.0000240227468749</v>
      </c>
    </row>
    <row r="211" spans="15:26" ht="14" x14ac:dyDescent="0.25">
      <c r="O211" s="15"/>
      <c r="P211" s="16"/>
      <c r="Q211" s="6" t="s">
        <v>5</v>
      </c>
      <c r="R211" s="2">
        <v>25.73</v>
      </c>
      <c r="T211" s="2">
        <v>17.809999999999999</v>
      </c>
      <c r="V211" s="2">
        <f t="shared" ref="V211:V225" si="40">R211-T211</f>
        <v>7.9200000000000017</v>
      </c>
      <c r="X211" s="2">
        <f t="shared" si="38"/>
        <v>1.0000000000005116E-2</v>
      </c>
      <c r="Y211" s="2">
        <f t="shared" si="39"/>
        <v>0.99309249543703237</v>
      </c>
      <c r="Z211" s="7"/>
    </row>
    <row r="212" spans="15:26" ht="14" x14ac:dyDescent="0.25">
      <c r="O212" s="15"/>
      <c r="P212" s="16" t="s">
        <v>13</v>
      </c>
      <c r="Q212" s="6" t="s">
        <v>6</v>
      </c>
      <c r="R212" s="2">
        <v>25.45</v>
      </c>
      <c r="T212" s="2">
        <v>18.04</v>
      </c>
      <c r="V212" s="2">
        <f t="shared" si="40"/>
        <v>7.41</v>
      </c>
      <c r="X212" s="2">
        <f t="shared" si="38"/>
        <v>-0.49999999999999645</v>
      </c>
      <c r="Y212" s="2">
        <f t="shared" si="39"/>
        <v>1.4142135623730916</v>
      </c>
      <c r="Z212" s="7">
        <f>AVERAGE(Y212:Y213)</f>
        <v>1.3017103386879048</v>
      </c>
    </row>
    <row r="213" spans="15:26" ht="14" x14ac:dyDescent="0.25">
      <c r="O213" s="15"/>
      <c r="P213" s="16"/>
      <c r="Q213" s="6" t="s">
        <v>5</v>
      </c>
      <c r="R213" s="2">
        <v>25.68</v>
      </c>
      <c r="T213" s="2">
        <v>18.02</v>
      </c>
      <c r="V213" s="2">
        <f t="shared" si="40"/>
        <v>7.66</v>
      </c>
      <c r="X213" s="2">
        <f t="shared" si="38"/>
        <v>-0.24999999999999645</v>
      </c>
      <c r="Y213" s="2">
        <f t="shared" si="39"/>
        <v>1.1892071150027181</v>
      </c>
      <c r="Z213" s="7"/>
    </row>
    <row r="214" spans="15:26" ht="14" x14ac:dyDescent="0.25">
      <c r="O214" s="15"/>
      <c r="P214" s="16" t="s">
        <v>12</v>
      </c>
      <c r="Q214" s="6" t="s">
        <v>6</v>
      </c>
      <c r="R214" s="2">
        <v>25.57</v>
      </c>
      <c r="T214" s="2">
        <v>17.89</v>
      </c>
      <c r="V214" s="2">
        <f t="shared" si="40"/>
        <v>7.68</v>
      </c>
      <c r="X214" s="2">
        <f t="shared" si="38"/>
        <v>-0.22999999999999687</v>
      </c>
      <c r="Y214" s="2">
        <f t="shared" si="39"/>
        <v>1.1728349492318761</v>
      </c>
      <c r="Z214" s="7">
        <f>AVERAGE(Y214:Y215)</f>
        <v>1.0727449483220799</v>
      </c>
    </row>
    <row r="215" spans="15:26" ht="14" x14ac:dyDescent="0.25">
      <c r="O215" s="15"/>
      <c r="P215" s="16"/>
      <c r="Q215" s="6" t="s">
        <v>5</v>
      </c>
      <c r="R215" s="2">
        <v>25.81</v>
      </c>
      <c r="T215" s="2">
        <v>17.86</v>
      </c>
      <c r="V215" s="2">
        <f t="shared" si="40"/>
        <v>7.9499999999999993</v>
      </c>
      <c r="X215" s="2">
        <f t="shared" si="38"/>
        <v>4.00000000000027E-2</v>
      </c>
      <c r="Y215" s="2">
        <f t="shared" si="39"/>
        <v>0.97265494741228364</v>
      </c>
      <c r="Z215" s="7"/>
    </row>
    <row r="216" spans="15:26" ht="14" x14ac:dyDescent="0.25">
      <c r="O216" s="15"/>
      <c r="P216" s="16" t="s">
        <v>11</v>
      </c>
      <c r="Q216" s="6" t="s">
        <v>6</v>
      </c>
      <c r="R216" s="2">
        <v>24.82</v>
      </c>
      <c r="T216" s="2">
        <v>17.920000000000002</v>
      </c>
      <c r="V216" s="2">
        <f t="shared" si="40"/>
        <v>6.8999999999999986</v>
      </c>
      <c r="X216" s="2">
        <f t="shared" si="38"/>
        <v>-1.009999999999998</v>
      </c>
      <c r="Y216" s="2">
        <f t="shared" si="39"/>
        <v>2.0139111001134347</v>
      </c>
      <c r="Z216" s="7">
        <f>AVERAGE(Y216:Y217)</f>
        <v>1.9863758476436435</v>
      </c>
    </row>
    <row r="217" spans="15:26" ht="14" x14ac:dyDescent="0.25">
      <c r="O217" s="15"/>
      <c r="P217" s="16"/>
      <c r="Q217" s="6" t="s">
        <v>5</v>
      </c>
      <c r="R217" s="2">
        <v>24.86</v>
      </c>
      <c r="T217" s="2">
        <v>17.920000000000002</v>
      </c>
      <c r="V217" s="2">
        <f t="shared" si="40"/>
        <v>6.9399999999999977</v>
      </c>
      <c r="X217" s="2">
        <f t="shared" si="38"/>
        <v>-0.96999999999999886</v>
      </c>
      <c r="Y217" s="2">
        <f t="shared" si="39"/>
        <v>1.9588405951738521</v>
      </c>
      <c r="Z217" s="7"/>
    </row>
    <row r="218" spans="15:26" ht="14" x14ac:dyDescent="0.25">
      <c r="O218" s="15"/>
      <c r="P218" s="16" t="s">
        <v>10</v>
      </c>
      <c r="Q218" s="6" t="s">
        <v>6</v>
      </c>
      <c r="R218" s="2">
        <v>26.48</v>
      </c>
      <c r="T218" s="2">
        <v>18.18</v>
      </c>
      <c r="V218" s="2">
        <f t="shared" si="40"/>
        <v>8.3000000000000007</v>
      </c>
      <c r="X218" s="2">
        <f t="shared" si="38"/>
        <v>0.39000000000000412</v>
      </c>
      <c r="Y218" s="2">
        <f t="shared" si="39"/>
        <v>0.76312960448027745</v>
      </c>
      <c r="Z218" s="5">
        <f>AVERAGE(Y218:Y219)</f>
        <v>0.70242127663086384</v>
      </c>
    </row>
    <row r="219" spans="15:26" ht="14" x14ac:dyDescent="0.25">
      <c r="O219" s="15"/>
      <c r="P219" s="16"/>
      <c r="Q219" s="6" t="s">
        <v>5</v>
      </c>
      <c r="R219" s="2">
        <v>26.25</v>
      </c>
      <c r="T219" s="2">
        <v>17.7</v>
      </c>
      <c r="V219" s="2">
        <f t="shared" si="40"/>
        <v>8.5500000000000007</v>
      </c>
      <c r="X219" s="2">
        <f t="shared" si="38"/>
        <v>0.64000000000000412</v>
      </c>
      <c r="Y219" s="2">
        <f t="shared" si="39"/>
        <v>0.64171294878145024</v>
      </c>
      <c r="Z219" s="5"/>
    </row>
    <row r="220" spans="15:26" ht="14" x14ac:dyDescent="0.25">
      <c r="O220" s="15"/>
      <c r="P220" s="16" t="s">
        <v>9</v>
      </c>
      <c r="Q220" s="6" t="s">
        <v>6</v>
      </c>
      <c r="R220" s="2">
        <v>25.54</v>
      </c>
      <c r="T220" s="2">
        <v>17.28</v>
      </c>
      <c r="V220" s="2">
        <f t="shared" si="40"/>
        <v>8.259999999999998</v>
      </c>
      <c r="X220" s="2">
        <f t="shared" si="38"/>
        <v>0.35000000000000142</v>
      </c>
      <c r="Y220" s="2">
        <f t="shared" si="39"/>
        <v>0.78458409789674999</v>
      </c>
      <c r="Z220" s="5">
        <f>AVERAGE(Y220:Y221)</f>
        <v>0.77651084427037642</v>
      </c>
    </row>
    <row r="221" spans="15:26" ht="14" x14ac:dyDescent="0.25">
      <c r="O221" s="15"/>
      <c r="P221" s="16"/>
      <c r="Q221" s="6" t="s">
        <v>5</v>
      </c>
      <c r="R221" s="2">
        <v>25.62</v>
      </c>
      <c r="T221" s="2">
        <v>17.329999999999998</v>
      </c>
      <c r="V221" s="2">
        <f t="shared" si="40"/>
        <v>8.2900000000000027</v>
      </c>
      <c r="X221" s="2">
        <f t="shared" si="38"/>
        <v>0.38000000000000611</v>
      </c>
      <c r="Y221" s="2">
        <f t="shared" si="39"/>
        <v>0.76843759064400285</v>
      </c>
      <c r="Z221" s="5"/>
    </row>
    <row r="222" spans="15:26" ht="14" x14ac:dyDescent="0.25">
      <c r="O222" s="15"/>
      <c r="P222" s="16" t="s">
        <v>8</v>
      </c>
      <c r="Q222" s="6" t="s">
        <v>6</v>
      </c>
      <c r="R222" s="2">
        <v>26.64</v>
      </c>
      <c r="T222" s="2">
        <v>17.59</v>
      </c>
      <c r="V222" s="2">
        <f t="shared" si="40"/>
        <v>9.0500000000000007</v>
      </c>
      <c r="X222" s="2">
        <f t="shared" si="38"/>
        <v>1.1400000000000041</v>
      </c>
      <c r="Y222" s="2">
        <f t="shared" si="39"/>
        <v>0.45375957765857916</v>
      </c>
      <c r="Z222" s="5">
        <f>AVERAGE(Y222:Y223)</f>
        <v>0.43856611691992109</v>
      </c>
    </row>
    <row r="223" spans="15:26" ht="14" x14ac:dyDescent="0.25">
      <c r="O223" s="15"/>
      <c r="P223" s="16"/>
      <c r="Q223" s="6" t="s">
        <v>5</v>
      </c>
      <c r="R223" s="2">
        <v>26.75</v>
      </c>
      <c r="T223" s="2">
        <v>17.600000000000001</v>
      </c>
      <c r="V223" s="2">
        <f t="shared" si="40"/>
        <v>9.1499999999999986</v>
      </c>
      <c r="X223" s="2">
        <f t="shared" si="38"/>
        <v>1.240000000000002</v>
      </c>
      <c r="Y223" s="2">
        <f t="shared" si="39"/>
        <v>0.42337265618126296</v>
      </c>
      <c r="Z223" s="5"/>
    </row>
    <row r="224" spans="15:26" ht="14" x14ac:dyDescent="0.25">
      <c r="O224" s="15"/>
      <c r="P224" s="16" t="s">
        <v>7</v>
      </c>
      <c r="Q224" s="6" t="s">
        <v>6</v>
      </c>
      <c r="R224" s="2">
        <v>26.9</v>
      </c>
      <c r="T224" s="2">
        <v>17.86</v>
      </c>
      <c r="V224" s="2">
        <f t="shared" si="40"/>
        <v>9.0399999999999991</v>
      </c>
      <c r="X224" s="2">
        <f t="shared" si="38"/>
        <v>1.1300000000000026</v>
      </c>
      <c r="Y224" s="2">
        <f t="shared" si="39"/>
        <v>0.45691572511469947</v>
      </c>
      <c r="Z224" s="5">
        <f>AVERAGE(Y224:Y225)</f>
        <v>0.4179224333711492</v>
      </c>
    </row>
    <row r="225" spans="15:26" ht="14" x14ac:dyDescent="0.25">
      <c r="O225" s="15"/>
      <c r="P225" s="16"/>
      <c r="Q225" s="6" t="s">
        <v>5</v>
      </c>
      <c r="R225" s="2">
        <v>27.13</v>
      </c>
      <c r="T225" s="2">
        <v>17.82</v>
      </c>
      <c r="V225" s="2">
        <f t="shared" si="40"/>
        <v>9.3099999999999987</v>
      </c>
      <c r="X225" s="2">
        <f t="shared" si="38"/>
        <v>1.4000000000000021</v>
      </c>
      <c r="Y225" s="2">
        <f t="shared" si="39"/>
        <v>0.37892914162759894</v>
      </c>
      <c r="Z225" s="5"/>
    </row>
  </sheetData>
  <mergeCells count="117">
    <mergeCell ref="O210:O225"/>
    <mergeCell ref="P210:P211"/>
    <mergeCell ref="P212:P213"/>
    <mergeCell ref="P214:P215"/>
    <mergeCell ref="P216:P217"/>
    <mergeCell ref="P218:P219"/>
    <mergeCell ref="P220:P221"/>
    <mergeCell ref="P222:P223"/>
    <mergeCell ref="P224:P225"/>
    <mergeCell ref="O193:O208"/>
    <mergeCell ref="P193:P194"/>
    <mergeCell ref="P195:P196"/>
    <mergeCell ref="P197:P198"/>
    <mergeCell ref="P199:P200"/>
    <mergeCell ref="P201:P202"/>
    <mergeCell ref="P203:P204"/>
    <mergeCell ref="P205:P206"/>
    <mergeCell ref="P207:P208"/>
    <mergeCell ref="O176:O191"/>
    <mergeCell ref="P176:P177"/>
    <mergeCell ref="P178:P179"/>
    <mergeCell ref="P180:P181"/>
    <mergeCell ref="P182:P183"/>
    <mergeCell ref="P184:P185"/>
    <mergeCell ref="P186:P187"/>
    <mergeCell ref="P188:P189"/>
    <mergeCell ref="P190:P191"/>
    <mergeCell ref="O159:O174"/>
    <mergeCell ref="P159:P160"/>
    <mergeCell ref="P161:P162"/>
    <mergeCell ref="P163:P164"/>
    <mergeCell ref="P165:P166"/>
    <mergeCell ref="P167:P168"/>
    <mergeCell ref="P169:P170"/>
    <mergeCell ref="P171:P172"/>
    <mergeCell ref="P173:P174"/>
    <mergeCell ref="O142:O157"/>
    <mergeCell ref="P142:P143"/>
    <mergeCell ref="P144:P145"/>
    <mergeCell ref="P146:P147"/>
    <mergeCell ref="P148:P149"/>
    <mergeCell ref="P150:P151"/>
    <mergeCell ref="P152:P153"/>
    <mergeCell ref="P154:P155"/>
    <mergeCell ref="P156:P157"/>
    <mergeCell ref="O125:O140"/>
    <mergeCell ref="P125:P126"/>
    <mergeCell ref="P127:P128"/>
    <mergeCell ref="P129:P130"/>
    <mergeCell ref="P131:P132"/>
    <mergeCell ref="P133:P134"/>
    <mergeCell ref="P135:P136"/>
    <mergeCell ref="P137:P138"/>
    <mergeCell ref="P139:P140"/>
    <mergeCell ref="O108:O123"/>
    <mergeCell ref="P108:P109"/>
    <mergeCell ref="P110:P111"/>
    <mergeCell ref="P112:P113"/>
    <mergeCell ref="P114:P115"/>
    <mergeCell ref="P116:P117"/>
    <mergeCell ref="P118:P119"/>
    <mergeCell ref="P120:P121"/>
    <mergeCell ref="P122:P123"/>
    <mergeCell ref="O91:O106"/>
    <mergeCell ref="P91:P92"/>
    <mergeCell ref="P93:P94"/>
    <mergeCell ref="P95:P96"/>
    <mergeCell ref="P97:P98"/>
    <mergeCell ref="P99:P100"/>
    <mergeCell ref="P101:P102"/>
    <mergeCell ref="P103:P104"/>
    <mergeCell ref="P105:P106"/>
    <mergeCell ref="O74:O89"/>
    <mergeCell ref="P74:P75"/>
    <mergeCell ref="P76:P77"/>
    <mergeCell ref="P78:P79"/>
    <mergeCell ref="P80:P81"/>
    <mergeCell ref="P82:P83"/>
    <mergeCell ref="P84:P85"/>
    <mergeCell ref="P86:P87"/>
    <mergeCell ref="P88:P89"/>
    <mergeCell ref="O57:O72"/>
    <mergeCell ref="P57:P58"/>
    <mergeCell ref="P59:P60"/>
    <mergeCell ref="P61:P62"/>
    <mergeCell ref="P63:P64"/>
    <mergeCell ref="P65:P66"/>
    <mergeCell ref="P67:P68"/>
    <mergeCell ref="P69:P70"/>
    <mergeCell ref="P71:P72"/>
    <mergeCell ref="O40:O55"/>
    <mergeCell ref="P40:P41"/>
    <mergeCell ref="P42:P43"/>
    <mergeCell ref="P44:P45"/>
    <mergeCell ref="P46:P47"/>
    <mergeCell ref="P48:P49"/>
    <mergeCell ref="P50:P51"/>
    <mergeCell ref="P52:P53"/>
    <mergeCell ref="P54:P55"/>
    <mergeCell ref="O23:O38"/>
    <mergeCell ref="P23:P24"/>
    <mergeCell ref="P25:P26"/>
    <mergeCell ref="P27:P28"/>
    <mergeCell ref="P29:P30"/>
    <mergeCell ref="P31:P32"/>
    <mergeCell ref="P33:P34"/>
    <mergeCell ref="P35:P36"/>
    <mergeCell ref="P37:P38"/>
    <mergeCell ref="O6:O21"/>
    <mergeCell ref="P6:P7"/>
    <mergeCell ref="P8:P9"/>
    <mergeCell ref="P10:P11"/>
    <mergeCell ref="P12:P13"/>
    <mergeCell ref="P14:P15"/>
    <mergeCell ref="P16:P17"/>
    <mergeCell ref="P18:P19"/>
    <mergeCell ref="P20:P2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2022-09-24T17:38:05Z</dcterms:modified>
</cp:coreProperties>
</file>